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1 UREDSKI MATERIJAL\"/>
    </mc:Choice>
  </mc:AlternateContent>
  <xr:revisionPtr revIDLastSave="0" documentId="13_ncr:1_{2D0B06F1-A337-452F-AF1D-DBF8A2EF6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3 " sheetId="7" r:id="rId1"/>
  </sheets>
  <definedNames>
    <definedName name="_xlnm.Print_Titles" localSheetId="0">'01-3 '!$3:$5</definedName>
  </definedNames>
  <calcPr calcId="191029"/>
</workbook>
</file>

<file path=xl/calcChain.xml><?xml version="1.0" encoding="utf-8"?>
<calcChain xmlns="http://schemas.openxmlformats.org/spreadsheetml/2006/main">
  <c r="O20" i="7" l="1"/>
  <c r="Q20" i="7" s="1"/>
  <c r="O21" i="7"/>
  <c r="Q21" i="7" s="1"/>
  <c r="O22" i="7"/>
  <c r="Q22" i="7" s="1"/>
  <c r="O23" i="7"/>
  <c r="Q23" i="7" s="1"/>
  <c r="O24" i="7"/>
  <c r="Q24" i="7" s="1"/>
  <c r="O25" i="7"/>
  <c r="Q25" i="7" s="1"/>
  <c r="O26" i="7"/>
  <c r="Q26" i="7" s="1"/>
  <c r="O27" i="7"/>
  <c r="Q27" i="7" s="1"/>
  <c r="O35" i="7"/>
  <c r="Q35" i="7" s="1"/>
  <c r="O31" i="7" l="1"/>
  <c r="Q31" i="7" s="1"/>
  <c r="O32" i="7"/>
  <c r="Q32" i="7" s="1"/>
  <c r="O33" i="7"/>
  <c r="Q33" i="7" s="1"/>
  <c r="O34" i="7"/>
  <c r="Q34" i="7" s="1"/>
  <c r="O28" i="7" l="1"/>
  <c r="Q28" i="7" s="1"/>
  <c r="O29" i="7"/>
  <c r="Q29" i="7" s="1"/>
  <c r="O30" i="7"/>
  <c r="Q30" i="7" s="1"/>
  <c r="O6" i="7" l="1"/>
  <c r="Q6" i="7" s="1"/>
  <c r="O7" i="7"/>
  <c r="Q7" i="7" s="1"/>
  <c r="O8" i="7"/>
  <c r="Q8" i="7" s="1"/>
  <c r="O9" i="7"/>
  <c r="Q9" i="7" s="1"/>
  <c r="O10" i="7"/>
  <c r="Q10" i="7" s="1"/>
  <c r="O11" i="7"/>
  <c r="Q11" i="7" s="1"/>
  <c r="O12" i="7"/>
  <c r="Q12" i="7" s="1"/>
  <c r="O13" i="7"/>
  <c r="Q13" i="7" s="1"/>
  <c r="O14" i="7"/>
  <c r="Q14" i="7" s="1"/>
  <c r="O15" i="7"/>
  <c r="Q15" i="7" s="1"/>
  <c r="O16" i="7"/>
  <c r="Q16" i="7" s="1"/>
  <c r="O17" i="7"/>
  <c r="Q17" i="7" s="1"/>
  <c r="O18" i="7"/>
  <c r="Q18" i="7" s="1"/>
  <c r="O19" i="7"/>
  <c r="Q19" i="7" s="1"/>
  <c r="Q36" i="7" l="1"/>
  <c r="Q37" i="7" s="1"/>
  <c r="Q38" i="7" s="1"/>
</calcChain>
</file>

<file path=xl/sharedStrings.xml><?xml version="1.0" encoding="utf-8"?>
<sst xmlns="http://schemas.openxmlformats.org/spreadsheetml/2006/main" count="126" uniqueCount="90">
  <si>
    <t xml:space="preserve">               NAZIV               </t>
  </si>
  <si>
    <t>TEHNIČKO DOBAVNI UVJETI</t>
  </si>
  <si>
    <t>RB</t>
  </si>
  <si>
    <t>kom</t>
  </si>
  <si>
    <t>JM</t>
  </si>
  <si>
    <t>Jedinična cijena</t>
  </si>
  <si>
    <t>Ukupni  iznos</t>
  </si>
  <si>
    <t>UREDSKE POTREPŠTINE</t>
  </si>
  <si>
    <t>Proizvođač</t>
  </si>
  <si>
    <t>Naziv proizvoda</t>
  </si>
  <si>
    <t>PREDMET NABAVE</t>
  </si>
  <si>
    <t>01</t>
  </si>
  <si>
    <t>Količina</t>
  </si>
  <si>
    <t>GRUPA</t>
  </si>
  <si>
    <t>01-3</t>
  </si>
  <si>
    <t>HP 648A cyan CE261A</t>
  </si>
  <si>
    <t>HP 648A cyan CE261A original (11.000 str) za HP Color LaserJet 4525dn ili drugi jednakovrijedan licenciran od proizvođača</t>
  </si>
  <si>
    <t>HP 648A magenta CE263A</t>
  </si>
  <si>
    <t>HP 648A magenta CE263A original (11.000 str) za HP Color LaserJet 4525dn ili drugi jednakovrijedan licenciran od proizvođača</t>
  </si>
  <si>
    <t>HP 648A yellow CE262A</t>
  </si>
  <si>
    <t>HP 648A yellow CE262A original (11.000 str) za HP Color LaserJet 4525dn ili drugi jednakovrijedan licenciran od proizvođača</t>
  </si>
  <si>
    <t>HP 78A black CE278A</t>
  </si>
  <si>
    <t>HP 78A black CE278A original (2.100 str) za HP LaserJet Pro M1536dnf ili drugi jednakovrijedan licenciran od proizvođača</t>
  </si>
  <si>
    <t>HP 12A black Q2612A</t>
  </si>
  <si>
    <t>HP 12A black Q2612A original (2.000 str) za HP LaserJet 1018</t>
  </si>
  <si>
    <t>SZP</t>
  </si>
  <si>
    <t>SZE</t>
  </si>
  <si>
    <t>MKB</t>
  </si>
  <si>
    <t>ŠKO</t>
  </si>
  <si>
    <t>JZ</t>
  </si>
  <si>
    <t>NETTO</t>
  </si>
  <si>
    <t>PDV</t>
  </si>
  <si>
    <t>BRUTTO</t>
  </si>
  <si>
    <t>CANON PP201 275g A3+</t>
  </si>
  <si>
    <t>CANON SG-201 260g A3+</t>
  </si>
  <si>
    <t>CANON PT-101 300g A3+</t>
  </si>
  <si>
    <t>Canon Plus Glossy II (PP-201) 275g A3+, ili drugi jednakovrijedan licenciran od proizvođača, kom je pakiranje 20 listova</t>
  </si>
  <si>
    <t>Canon Plus Semi-gloss (SG-201) 260g A3+, ili drugi jednakovrijedan licenciran od proizvođača, kom je pakiranje 20 listova</t>
  </si>
  <si>
    <t>Canon Pro Platinum (PT-101) 300g A3+, ili drugi jednakovrijedan licenciran od proizvođača, kom je pakiranje 10 listova</t>
  </si>
  <si>
    <t>INFORMATIČKI POTROŠNI MATERIJAL</t>
  </si>
  <si>
    <t>CANON 732 M</t>
  </si>
  <si>
    <t>CANON 718 BK VP</t>
  </si>
  <si>
    <t>Canon black 718 Bk VP (6.800 str) za Canon i-Sensys LBP7680Cx ili drugi jednakovrijedan licenciran od proizvođača</t>
  </si>
  <si>
    <t>CANON 718 M</t>
  </si>
  <si>
    <t>Canon magenta 718 M (2.900 str) za Canon i-Sensys LBP7680Cx ili drugi jednakovrijedan licenciran od proizvođača</t>
  </si>
  <si>
    <t>CANON 718 Y</t>
  </si>
  <si>
    <t>Canon yellow 718 Y (2.900 str) za Canon i-Sensys LBP7680Cx ili drugi jednakovrijedan licenciran od proizvođača</t>
  </si>
  <si>
    <t>DDD</t>
  </si>
  <si>
    <t>HP 649X black CE260X</t>
  </si>
  <si>
    <t>HP 649X black CE260X original (17.000 str) za HP Color LaserJet 4525dn ili drugi jednakovrijedan licenciran od proizvođača</t>
  </si>
  <si>
    <t>Canon magenta 732 M (6.400 str) za Canon i-Sensys LBP7780x ili drugi jednakovrijedan licenciran od proizvođača</t>
  </si>
  <si>
    <t>kol</t>
  </si>
  <si>
    <t>ZJZ</t>
  </si>
  <si>
    <t>HE-PŽ</t>
  </si>
  <si>
    <t>HE-PC</t>
  </si>
  <si>
    <t>Canon PP-201</t>
  </si>
  <si>
    <t>Canon PP-201 plus glossy II A3</t>
  </si>
  <si>
    <t>Canon SG-201</t>
  </si>
  <si>
    <t>Canon SG-201 plus semi-gloss A3</t>
  </si>
  <si>
    <t xml:space="preserve">Canon PT-101 </t>
  </si>
  <si>
    <t>Canon PT-101 Pro Platinum A3</t>
  </si>
  <si>
    <t>PRILOG 2c: TROŠKOVNIK</t>
  </si>
  <si>
    <t>CANON 718 C</t>
  </si>
  <si>
    <t>Canon blue 718 C (2.900 str) za Canon i-Sensys LBP7680Cx ili drugi jednakovrijedan licenciran od proizvođača</t>
  </si>
  <si>
    <t>CANON CLI-42BK</t>
  </si>
  <si>
    <t>Canon CLI-42BK za Canon Pixma Pro 100 ili drugi jednakovrijedan licenciran od proizvođača</t>
  </si>
  <si>
    <t>CANON CLI-42C</t>
  </si>
  <si>
    <t>Canon CLI-42C za Canon Pixma Pro 100 ili drugi jednakovrijedan licenciran od proizvođača</t>
  </si>
  <si>
    <t>CANON CLI-42GY</t>
  </si>
  <si>
    <t>Canon CLI-42GY za Canon Pixma Pro 100 ili drugi jednakovrijedan licenciran od proizvođača</t>
  </si>
  <si>
    <t>CANON CLI-42LGY</t>
  </si>
  <si>
    <t>Canon CLI-42LGY za Canon Pixma Pro-100 ili drugi jednakovrijedan licenciran od proizvođača</t>
  </si>
  <si>
    <t>CANON CLI-42M</t>
  </si>
  <si>
    <t>Canon CLI-42M za Canon Pixma Pro 100 ili drugi jednakovrijedan licenciran od proizvođača</t>
  </si>
  <si>
    <t>CANON CLI-42PC</t>
  </si>
  <si>
    <t>Canon CLI-42PC za Canon Pixma Pro-100 ili drugi jednakovrijedan licenciran od proizvođača</t>
  </si>
  <si>
    <t>CANON CLI-42PM</t>
  </si>
  <si>
    <t>Canon CLI-42PM za Canon Pixma Pro-100 ili drugi jednakovrijedan licenciran od proizvođača</t>
  </si>
  <si>
    <t>CANON CLI-42Y</t>
  </si>
  <si>
    <t>Canon CLI-42Y za Canon Pixma Pro-100 ili drugi jednakovrijedan licenciran od proizvođača</t>
  </si>
  <si>
    <t>HP 415X black W2030x</t>
  </si>
  <si>
    <t>HP 415X cyan W2031X</t>
  </si>
  <si>
    <t>HP 415X yellow W2032X</t>
  </si>
  <si>
    <t>HP 415X magenta W2033X</t>
  </si>
  <si>
    <t>HP MFP M428fdw</t>
  </si>
  <si>
    <t>HP 415X black W2030x ili drugi jednakovrijedan licenciran od proizvođača</t>
  </si>
  <si>
    <t>HP 415X cyan W2031X ili drugi jednakovrijedan licenciran od proizvođača</t>
  </si>
  <si>
    <t>HP 415X yellow W2032X ili drugi jednakovrijedan licenciran od proizvođača</t>
  </si>
  <si>
    <t>HP 415X magenta W2033X ili drugi jednakovrijedan licenciran od proizvođača</t>
  </si>
  <si>
    <t>HP MFP M428fdw ili drugi jednakovrijedan licenciran od proizvođača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</si>
</sst>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trike/>
      <sz val="8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8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37">
    <xf numFmtId="0" fontId="0" fillId="0" borderId="0" xfId="0"/>
    <xf numFmtId="4" fontId="2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49" fontId="22" fillId="33" borderId="12" xfId="0" applyNumberFormat="1" applyFont="1" applyFill="1" applyBorder="1" applyAlignment="1">
      <alignment vertical="center"/>
    </xf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vertical="center" wrapText="1"/>
    </xf>
    <xf numFmtId="49" fontId="23" fillId="35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2" xfId="42" applyFont="1" applyBorder="1" applyAlignment="1">
      <alignment horizontal="center" vertical="center" wrapText="1"/>
    </xf>
    <xf numFmtId="0" fontId="2" fillId="0" borderId="12" xfId="42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42" applyNumberFormat="1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 wrapText="1"/>
    </xf>
    <xf numFmtId="4" fontId="21" fillId="33" borderId="11" xfId="0" applyNumberFormat="1" applyFont="1" applyFill="1" applyBorder="1" applyAlignment="1">
      <alignment vertical="center"/>
    </xf>
    <xf numFmtId="0" fontId="27" fillId="0" borderId="0" xfId="42" applyFont="1" applyAlignment="1">
      <alignment vertical="center"/>
    </xf>
    <xf numFmtId="49" fontId="22" fillId="33" borderId="12" xfId="0" applyNumberFormat="1" applyFont="1" applyFill="1" applyBorder="1" applyAlignment="1">
      <alignment horizontal="left" vertical="center"/>
    </xf>
    <xf numFmtId="49" fontId="22" fillId="33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1" xfId="0" applyFont="1" applyBorder="1" applyAlignment="1">
      <alignment horizontal="center" vertical="center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FF99"/>
      <color rgb="FFFF7171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zoomScaleNormal="100" workbookViewId="0">
      <pane ySplit="5" topLeftCell="A25" activePane="bottomLeft" state="frozen"/>
      <selection pane="bottomLeft" activeCell="S32" sqref="S32"/>
    </sheetView>
  </sheetViews>
  <sheetFormatPr defaultColWidth="9.140625" defaultRowHeight="12.75" x14ac:dyDescent="0.25"/>
  <cols>
    <col min="1" max="1" width="5.140625" style="3" bestFit="1" customWidth="1"/>
    <col min="2" max="2" width="11.7109375" style="4" customWidth="1"/>
    <col min="3" max="3" width="20.7109375" style="4" customWidth="1"/>
    <col min="4" max="4" width="8.42578125" style="7" customWidth="1"/>
    <col min="5" max="5" width="8.42578125" style="8" customWidth="1"/>
    <col min="6" max="6" width="3.5703125" style="9" customWidth="1"/>
    <col min="7" max="14" width="4.7109375" style="10" customWidth="1"/>
    <col min="15" max="15" width="5.5703125" style="10" customWidth="1"/>
    <col min="16" max="16" width="6.5703125" style="11" customWidth="1"/>
    <col min="17" max="17" width="7.42578125" style="12" customWidth="1"/>
    <col min="18" max="18" width="9.140625" style="32"/>
    <col min="19" max="16384" width="9.140625" style="4"/>
  </cols>
  <sheetData>
    <row r="1" spans="1:19" s="5" customFormat="1" ht="15" x14ac:dyDescent="0.2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2"/>
    </row>
    <row r="2" spans="1:19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s="5" customFormat="1" x14ac:dyDescent="0.25">
      <c r="A3" s="14" t="s">
        <v>11</v>
      </c>
      <c r="B3" s="14" t="s">
        <v>10</v>
      </c>
      <c r="C3" s="33" t="s">
        <v>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 t="s">
        <v>52</v>
      </c>
      <c r="P3" s="34"/>
      <c r="Q3" s="34"/>
      <c r="R3" s="32"/>
    </row>
    <row r="4" spans="1:19" s="5" customFormat="1" x14ac:dyDescent="0.25">
      <c r="A4" s="14" t="s">
        <v>14</v>
      </c>
      <c r="B4" s="14" t="s">
        <v>13</v>
      </c>
      <c r="C4" s="14" t="s">
        <v>39</v>
      </c>
      <c r="D4" s="15"/>
      <c r="E4" s="16"/>
      <c r="F4" s="14"/>
      <c r="G4" s="17" t="s">
        <v>25</v>
      </c>
      <c r="H4" s="17" t="s">
        <v>26</v>
      </c>
      <c r="I4" s="17" t="s">
        <v>27</v>
      </c>
      <c r="J4" s="17" t="s">
        <v>28</v>
      </c>
      <c r="K4" s="17" t="s">
        <v>53</v>
      </c>
      <c r="L4" s="17" t="s">
        <v>54</v>
      </c>
      <c r="M4" s="17" t="s">
        <v>47</v>
      </c>
      <c r="N4" s="17" t="s">
        <v>29</v>
      </c>
      <c r="O4" s="34"/>
      <c r="P4" s="34"/>
      <c r="Q4" s="34"/>
      <c r="R4" s="32"/>
    </row>
    <row r="5" spans="1:19" ht="25.5" x14ac:dyDescent="0.25">
      <c r="A5" s="18" t="s">
        <v>2</v>
      </c>
      <c r="B5" s="18" t="s">
        <v>0</v>
      </c>
      <c r="C5" s="18" t="s">
        <v>1</v>
      </c>
      <c r="D5" s="19" t="s">
        <v>8</v>
      </c>
      <c r="E5" s="19" t="s">
        <v>9</v>
      </c>
      <c r="F5" s="19" t="s">
        <v>4</v>
      </c>
      <c r="G5" s="20" t="s">
        <v>51</v>
      </c>
      <c r="H5" s="20" t="s">
        <v>51</v>
      </c>
      <c r="I5" s="20" t="s">
        <v>51</v>
      </c>
      <c r="J5" s="20" t="s">
        <v>51</v>
      </c>
      <c r="K5" s="20" t="s">
        <v>51</v>
      </c>
      <c r="L5" s="20" t="s">
        <v>51</v>
      </c>
      <c r="M5" s="20" t="s">
        <v>51</v>
      </c>
      <c r="N5" s="20" t="s">
        <v>51</v>
      </c>
      <c r="O5" s="21" t="s">
        <v>12</v>
      </c>
      <c r="P5" s="22" t="s">
        <v>5</v>
      </c>
      <c r="Q5" s="21" t="s">
        <v>6</v>
      </c>
    </row>
    <row r="6" spans="1:19" s="6" customFormat="1" ht="63.75" x14ac:dyDescent="0.25">
      <c r="A6" s="23">
        <v>11083</v>
      </c>
      <c r="B6" s="24" t="s">
        <v>48</v>
      </c>
      <c r="C6" s="24" t="s">
        <v>49</v>
      </c>
      <c r="D6" s="25"/>
      <c r="E6" s="24"/>
      <c r="F6" s="26" t="s">
        <v>3</v>
      </c>
      <c r="G6" s="27">
        <v>2</v>
      </c>
      <c r="H6" s="27"/>
      <c r="I6" s="27"/>
      <c r="J6" s="27"/>
      <c r="K6" s="27"/>
      <c r="L6" s="27"/>
      <c r="M6" s="27"/>
      <c r="N6" s="27"/>
      <c r="O6" s="21">
        <f t="shared" ref="O6:O35" si="0">SUM(G6:N6)</f>
        <v>2</v>
      </c>
      <c r="P6" s="30"/>
      <c r="Q6" s="30">
        <f>O6*P6</f>
        <v>0</v>
      </c>
      <c r="R6" s="32"/>
    </row>
    <row r="7" spans="1:19" s="6" customFormat="1" ht="63.75" x14ac:dyDescent="0.25">
      <c r="A7" s="23">
        <v>11084</v>
      </c>
      <c r="B7" s="24" t="s">
        <v>15</v>
      </c>
      <c r="C7" s="24" t="s">
        <v>16</v>
      </c>
      <c r="D7" s="25"/>
      <c r="E7" s="24"/>
      <c r="F7" s="26" t="s">
        <v>3</v>
      </c>
      <c r="G7" s="27">
        <v>1</v>
      </c>
      <c r="H7" s="27"/>
      <c r="I7" s="27"/>
      <c r="J7" s="27"/>
      <c r="K7" s="27"/>
      <c r="L7" s="27"/>
      <c r="M7" s="27"/>
      <c r="N7" s="27"/>
      <c r="O7" s="21">
        <f t="shared" si="0"/>
        <v>1</v>
      </c>
      <c r="P7" s="30"/>
      <c r="Q7" s="30">
        <f t="shared" ref="Q7:Q35" si="1">O7*P7</f>
        <v>0</v>
      </c>
      <c r="R7" s="32"/>
    </row>
    <row r="8" spans="1:19" s="6" customFormat="1" ht="63.75" x14ac:dyDescent="0.25">
      <c r="A8" s="23">
        <v>11085</v>
      </c>
      <c r="B8" s="24" t="s">
        <v>17</v>
      </c>
      <c r="C8" s="24" t="s">
        <v>18</v>
      </c>
      <c r="D8" s="25"/>
      <c r="E8" s="24"/>
      <c r="F8" s="26" t="s">
        <v>3</v>
      </c>
      <c r="G8" s="27">
        <v>1</v>
      </c>
      <c r="H8" s="27"/>
      <c r="I8" s="27"/>
      <c r="J8" s="27"/>
      <c r="K8" s="27"/>
      <c r="L8" s="27"/>
      <c r="M8" s="27"/>
      <c r="N8" s="27"/>
      <c r="O8" s="21">
        <f t="shared" si="0"/>
        <v>1</v>
      </c>
      <c r="P8" s="30"/>
      <c r="Q8" s="30">
        <f t="shared" si="1"/>
        <v>0</v>
      </c>
      <c r="R8" s="32"/>
    </row>
    <row r="9" spans="1:19" s="6" customFormat="1" ht="63.75" x14ac:dyDescent="0.25">
      <c r="A9" s="23">
        <v>11086</v>
      </c>
      <c r="B9" s="24" t="s">
        <v>19</v>
      </c>
      <c r="C9" s="24" t="s">
        <v>20</v>
      </c>
      <c r="D9" s="25"/>
      <c r="E9" s="24"/>
      <c r="F9" s="26" t="s">
        <v>3</v>
      </c>
      <c r="G9" s="27">
        <v>1</v>
      </c>
      <c r="H9" s="27"/>
      <c r="I9" s="27"/>
      <c r="J9" s="27"/>
      <c r="K9" s="27"/>
      <c r="L9" s="27"/>
      <c r="M9" s="27"/>
      <c r="N9" s="27"/>
      <c r="O9" s="21">
        <f t="shared" si="0"/>
        <v>1</v>
      </c>
      <c r="P9" s="30"/>
      <c r="Q9" s="30">
        <f t="shared" si="1"/>
        <v>0</v>
      </c>
      <c r="R9" s="32"/>
    </row>
    <row r="10" spans="1:19" s="6" customFormat="1" ht="63.75" x14ac:dyDescent="0.25">
      <c r="A10" s="23">
        <v>11087</v>
      </c>
      <c r="B10" s="24" t="s">
        <v>21</v>
      </c>
      <c r="C10" s="24" t="s">
        <v>22</v>
      </c>
      <c r="D10" s="25"/>
      <c r="E10" s="24"/>
      <c r="F10" s="26" t="s">
        <v>3</v>
      </c>
      <c r="G10" s="27">
        <v>5</v>
      </c>
      <c r="H10" s="27"/>
      <c r="I10" s="27"/>
      <c r="J10" s="27">
        <v>3</v>
      </c>
      <c r="K10" s="27"/>
      <c r="L10" s="27"/>
      <c r="M10" s="27"/>
      <c r="N10" s="27"/>
      <c r="O10" s="21">
        <f t="shared" si="0"/>
        <v>8</v>
      </c>
      <c r="P10" s="30"/>
      <c r="Q10" s="30">
        <f t="shared" si="1"/>
        <v>0</v>
      </c>
      <c r="R10" s="32"/>
    </row>
    <row r="11" spans="1:19" ht="39" customHeight="1" x14ac:dyDescent="0.25">
      <c r="A11" s="23">
        <v>11096</v>
      </c>
      <c r="B11" s="24" t="s">
        <v>23</v>
      </c>
      <c r="C11" s="24" t="s">
        <v>24</v>
      </c>
      <c r="D11" s="25"/>
      <c r="E11" s="24"/>
      <c r="F11" s="26" t="s">
        <v>3</v>
      </c>
      <c r="G11" s="27"/>
      <c r="H11" s="27"/>
      <c r="I11" s="27"/>
      <c r="J11" s="27"/>
      <c r="K11" s="27"/>
      <c r="L11" s="27"/>
      <c r="M11" s="27"/>
      <c r="N11" s="27">
        <v>4</v>
      </c>
      <c r="O11" s="21">
        <f t="shared" si="0"/>
        <v>4</v>
      </c>
      <c r="P11" s="30"/>
      <c r="Q11" s="30">
        <f t="shared" si="1"/>
        <v>0</v>
      </c>
      <c r="S11" s="6"/>
    </row>
    <row r="12" spans="1:19" ht="63.75" x14ac:dyDescent="0.25">
      <c r="A12" s="23">
        <v>11115</v>
      </c>
      <c r="B12" s="28" t="s">
        <v>33</v>
      </c>
      <c r="C12" s="28" t="s">
        <v>36</v>
      </c>
      <c r="D12" s="25"/>
      <c r="E12" s="28"/>
      <c r="F12" s="29" t="s">
        <v>3</v>
      </c>
      <c r="G12" s="27">
        <v>2</v>
      </c>
      <c r="H12" s="27"/>
      <c r="I12" s="27"/>
      <c r="J12" s="27"/>
      <c r="K12" s="27"/>
      <c r="L12" s="27"/>
      <c r="M12" s="27"/>
      <c r="N12" s="27">
        <v>1</v>
      </c>
      <c r="O12" s="21">
        <f t="shared" si="0"/>
        <v>3</v>
      </c>
      <c r="P12" s="30"/>
      <c r="Q12" s="30">
        <f t="shared" si="1"/>
        <v>0</v>
      </c>
      <c r="S12" s="6"/>
    </row>
    <row r="13" spans="1:19" ht="63.75" x14ac:dyDescent="0.25">
      <c r="A13" s="23">
        <v>11116</v>
      </c>
      <c r="B13" s="28" t="s">
        <v>34</v>
      </c>
      <c r="C13" s="28" t="s">
        <v>37</v>
      </c>
      <c r="D13" s="25"/>
      <c r="E13" s="28"/>
      <c r="F13" s="29" t="s">
        <v>3</v>
      </c>
      <c r="G13" s="27">
        <v>2</v>
      </c>
      <c r="H13" s="27"/>
      <c r="I13" s="27"/>
      <c r="J13" s="27"/>
      <c r="K13" s="27"/>
      <c r="L13" s="27"/>
      <c r="M13" s="27"/>
      <c r="N13" s="27">
        <v>1</v>
      </c>
      <c r="O13" s="21">
        <f t="shared" si="0"/>
        <v>3</v>
      </c>
      <c r="P13" s="30"/>
      <c r="Q13" s="30">
        <f t="shared" si="1"/>
        <v>0</v>
      </c>
      <c r="S13" s="6"/>
    </row>
    <row r="14" spans="1:19" ht="63.75" x14ac:dyDescent="0.25">
      <c r="A14" s="23">
        <v>11117</v>
      </c>
      <c r="B14" s="28" t="s">
        <v>35</v>
      </c>
      <c r="C14" s="28" t="s">
        <v>38</v>
      </c>
      <c r="D14" s="25"/>
      <c r="E14" s="28"/>
      <c r="F14" s="29" t="s">
        <v>3</v>
      </c>
      <c r="G14" s="27">
        <v>2</v>
      </c>
      <c r="H14" s="27"/>
      <c r="I14" s="27"/>
      <c r="J14" s="27"/>
      <c r="K14" s="27"/>
      <c r="L14" s="27"/>
      <c r="M14" s="27"/>
      <c r="N14" s="27">
        <v>1</v>
      </c>
      <c r="O14" s="21">
        <f t="shared" si="0"/>
        <v>3</v>
      </c>
      <c r="P14" s="30"/>
      <c r="Q14" s="30">
        <f t="shared" si="1"/>
        <v>0</v>
      </c>
      <c r="S14" s="6"/>
    </row>
    <row r="15" spans="1:19" ht="63.75" x14ac:dyDescent="0.25">
      <c r="A15" s="23">
        <v>11203</v>
      </c>
      <c r="B15" s="28" t="s">
        <v>41</v>
      </c>
      <c r="C15" s="28" t="s">
        <v>42</v>
      </c>
      <c r="D15" s="25"/>
      <c r="E15" s="28"/>
      <c r="F15" s="29" t="s">
        <v>3</v>
      </c>
      <c r="G15" s="27"/>
      <c r="H15" s="27">
        <v>4</v>
      </c>
      <c r="I15" s="27"/>
      <c r="J15" s="27"/>
      <c r="K15" s="27"/>
      <c r="L15" s="27"/>
      <c r="M15" s="27"/>
      <c r="N15" s="27"/>
      <c r="O15" s="21">
        <f t="shared" si="0"/>
        <v>4</v>
      </c>
      <c r="P15" s="30"/>
      <c r="Q15" s="30">
        <f t="shared" si="1"/>
        <v>0</v>
      </c>
      <c r="S15" s="6"/>
    </row>
    <row r="16" spans="1:19" ht="51" x14ac:dyDescent="0.25">
      <c r="A16" s="23">
        <v>11205</v>
      </c>
      <c r="B16" s="28" t="s">
        <v>62</v>
      </c>
      <c r="C16" s="28" t="s">
        <v>63</v>
      </c>
      <c r="D16" s="25"/>
      <c r="E16" s="28"/>
      <c r="F16" s="29" t="s">
        <v>3</v>
      </c>
      <c r="G16" s="27"/>
      <c r="H16" s="27">
        <v>3</v>
      </c>
      <c r="I16" s="27"/>
      <c r="J16" s="27"/>
      <c r="K16" s="27"/>
      <c r="L16" s="27"/>
      <c r="M16" s="27"/>
      <c r="N16" s="27"/>
      <c r="O16" s="21">
        <f t="shared" si="0"/>
        <v>3</v>
      </c>
      <c r="P16" s="30"/>
      <c r="Q16" s="30">
        <f t="shared" si="1"/>
        <v>0</v>
      </c>
      <c r="S16" s="6"/>
    </row>
    <row r="17" spans="1:19" ht="63.75" x14ac:dyDescent="0.25">
      <c r="A17" s="23">
        <v>11206</v>
      </c>
      <c r="B17" s="28" t="s">
        <v>43</v>
      </c>
      <c r="C17" s="28" t="s">
        <v>44</v>
      </c>
      <c r="D17" s="25"/>
      <c r="E17" s="28"/>
      <c r="F17" s="29" t="s">
        <v>3</v>
      </c>
      <c r="G17" s="27"/>
      <c r="H17" s="27">
        <v>3</v>
      </c>
      <c r="I17" s="27"/>
      <c r="J17" s="27"/>
      <c r="K17" s="27"/>
      <c r="L17" s="27"/>
      <c r="M17" s="27"/>
      <c r="N17" s="27"/>
      <c r="O17" s="21">
        <f t="shared" si="0"/>
        <v>3</v>
      </c>
      <c r="P17" s="30"/>
      <c r="Q17" s="30">
        <f t="shared" si="1"/>
        <v>0</v>
      </c>
      <c r="S17" s="6"/>
    </row>
    <row r="18" spans="1:19" ht="51" x14ac:dyDescent="0.25">
      <c r="A18" s="23">
        <v>11207</v>
      </c>
      <c r="B18" s="28" t="s">
        <v>45</v>
      </c>
      <c r="C18" s="28" t="s">
        <v>46</v>
      </c>
      <c r="D18" s="25"/>
      <c r="E18" s="28"/>
      <c r="F18" s="29" t="s">
        <v>3</v>
      </c>
      <c r="G18" s="27"/>
      <c r="H18" s="27">
        <v>3</v>
      </c>
      <c r="I18" s="27"/>
      <c r="J18" s="27"/>
      <c r="K18" s="27"/>
      <c r="L18" s="27"/>
      <c r="M18" s="27"/>
      <c r="N18" s="27"/>
      <c r="O18" s="21">
        <f t="shared" si="0"/>
        <v>3</v>
      </c>
      <c r="P18" s="30"/>
      <c r="Q18" s="30">
        <f t="shared" si="1"/>
        <v>0</v>
      </c>
      <c r="S18" s="6"/>
    </row>
    <row r="19" spans="1:19" ht="63.75" x14ac:dyDescent="0.25">
      <c r="A19" s="23">
        <v>11211</v>
      </c>
      <c r="B19" s="28" t="s">
        <v>40</v>
      </c>
      <c r="C19" s="28" t="s">
        <v>50</v>
      </c>
      <c r="D19" s="25"/>
      <c r="E19" s="28"/>
      <c r="F19" s="29" t="s">
        <v>3</v>
      </c>
      <c r="G19" s="27"/>
      <c r="H19" s="27"/>
      <c r="I19" s="27"/>
      <c r="J19" s="27"/>
      <c r="K19" s="27"/>
      <c r="L19" s="27"/>
      <c r="M19" s="27"/>
      <c r="N19" s="27">
        <v>2</v>
      </c>
      <c r="O19" s="21">
        <f t="shared" si="0"/>
        <v>2</v>
      </c>
      <c r="P19" s="30"/>
      <c r="Q19" s="30">
        <f t="shared" si="1"/>
        <v>0</v>
      </c>
      <c r="S19" s="6"/>
    </row>
    <row r="20" spans="1:19" ht="51" x14ac:dyDescent="0.25">
      <c r="A20" s="23">
        <v>11222</v>
      </c>
      <c r="B20" s="24" t="s">
        <v>64</v>
      </c>
      <c r="C20" s="24" t="s">
        <v>65</v>
      </c>
      <c r="D20" s="25"/>
      <c r="E20" s="24"/>
      <c r="F20" s="29" t="s">
        <v>3</v>
      </c>
      <c r="G20" s="27">
        <v>3</v>
      </c>
      <c r="H20" s="27"/>
      <c r="I20" s="27"/>
      <c r="J20" s="27"/>
      <c r="K20" s="27"/>
      <c r="L20" s="27"/>
      <c r="M20" s="27"/>
      <c r="N20" s="27"/>
      <c r="O20" s="21">
        <f t="shared" si="0"/>
        <v>3</v>
      </c>
      <c r="P20" s="30"/>
      <c r="Q20" s="30">
        <f t="shared" si="1"/>
        <v>0</v>
      </c>
      <c r="S20" s="6"/>
    </row>
    <row r="21" spans="1:19" ht="51" x14ac:dyDescent="0.25">
      <c r="A21" s="23">
        <v>11223</v>
      </c>
      <c r="B21" s="24" t="s">
        <v>66</v>
      </c>
      <c r="C21" s="24" t="s">
        <v>67</v>
      </c>
      <c r="D21" s="25"/>
      <c r="E21" s="24"/>
      <c r="F21" s="29" t="s">
        <v>3</v>
      </c>
      <c r="G21" s="27">
        <v>3</v>
      </c>
      <c r="H21" s="27"/>
      <c r="I21" s="27"/>
      <c r="J21" s="27"/>
      <c r="K21" s="27"/>
      <c r="L21" s="27"/>
      <c r="M21" s="27"/>
      <c r="N21" s="27"/>
      <c r="O21" s="21">
        <f t="shared" si="0"/>
        <v>3</v>
      </c>
      <c r="P21" s="30"/>
      <c r="Q21" s="30">
        <f t="shared" si="1"/>
        <v>0</v>
      </c>
      <c r="S21" s="6"/>
    </row>
    <row r="22" spans="1:19" ht="51" x14ac:dyDescent="0.25">
      <c r="A22" s="23">
        <v>11224</v>
      </c>
      <c r="B22" s="24" t="s">
        <v>68</v>
      </c>
      <c r="C22" s="24" t="s">
        <v>69</v>
      </c>
      <c r="D22" s="25"/>
      <c r="E22" s="24"/>
      <c r="F22" s="29" t="s">
        <v>3</v>
      </c>
      <c r="G22" s="27">
        <v>3</v>
      </c>
      <c r="H22" s="27"/>
      <c r="I22" s="27"/>
      <c r="J22" s="27"/>
      <c r="K22" s="27"/>
      <c r="L22" s="27"/>
      <c r="M22" s="27"/>
      <c r="N22" s="27"/>
      <c r="O22" s="21">
        <f t="shared" si="0"/>
        <v>3</v>
      </c>
      <c r="P22" s="30"/>
      <c r="Q22" s="30">
        <f t="shared" si="1"/>
        <v>0</v>
      </c>
      <c r="S22" s="6"/>
    </row>
    <row r="23" spans="1:19" ht="51" x14ac:dyDescent="0.25">
      <c r="A23" s="23">
        <v>11225</v>
      </c>
      <c r="B23" s="24" t="s">
        <v>70</v>
      </c>
      <c r="C23" s="24" t="s">
        <v>71</v>
      </c>
      <c r="D23" s="25"/>
      <c r="E23" s="24"/>
      <c r="F23" s="29" t="s">
        <v>3</v>
      </c>
      <c r="G23" s="27">
        <v>3</v>
      </c>
      <c r="H23" s="27"/>
      <c r="I23" s="27"/>
      <c r="J23" s="27"/>
      <c r="K23" s="27"/>
      <c r="L23" s="27"/>
      <c r="M23" s="27"/>
      <c r="N23" s="27"/>
      <c r="O23" s="21">
        <f t="shared" si="0"/>
        <v>3</v>
      </c>
      <c r="P23" s="30"/>
      <c r="Q23" s="30">
        <f t="shared" si="1"/>
        <v>0</v>
      </c>
      <c r="S23" s="6"/>
    </row>
    <row r="24" spans="1:19" ht="51" x14ac:dyDescent="0.25">
      <c r="A24" s="23">
        <v>11226</v>
      </c>
      <c r="B24" s="24" t="s">
        <v>72</v>
      </c>
      <c r="C24" s="24" t="s">
        <v>73</v>
      </c>
      <c r="D24" s="25"/>
      <c r="E24" s="24"/>
      <c r="F24" s="29" t="s">
        <v>3</v>
      </c>
      <c r="G24" s="27">
        <v>6</v>
      </c>
      <c r="H24" s="27"/>
      <c r="I24" s="27"/>
      <c r="J24" s="27"/>
      <c r="K24" s="27"/>
      <c r="L24" s="27"/>
      <c r="M24" s="27"/>
      <c r="N24" s="27"/>
      <c r="O24" s="21">
        <f t="shared" si="0"/>
        <v>6</v>
      </c>
      <c r="P24" s="30"/>
      <c r="Q24" s="30">
        <f t="shared" si="1"/>
        <v>0</v>
      </c>
      <c r="S24" s="6"/>
    </row>
    <row r="25" spans="1:19" ht="51" x14ac:dyDescent="0.25">
      <c r="A25" s="23">
        <v>11227</v>
      </c>
      <c r="B25" s="24" t="s">
        <v>74</v>
      </c>
      <c r="C25" s="24" t="s">
        <v>75</v>
      </c>
      <c r="D25" s="25"/>
      <c r="E25" s="24"/>
      <c r="F25" s="29" t="s">
        <v>3</v>
      </c>
      <c r="G25" s="27">
        <v>3</v>
      </c>
      <c r="H25" s="27"/>
      <c r="I25" s="27"/>
      <c r="J25" s="27"/>
      <c r="K25" s="27"/>
      <c r="L25" s="27"/>
      <c r="M25" s="27"/>
      <c r="N25" s="27"/>
      <c r="O25" s="21">
        <f t="shared" si="0"/>
        <v>3</v>
      </c>
      <c r="P25" s="30"/>
      <c r="Q25" s="30">
        <f t="shared" si="1"/>
        <v>0</v>
      </c>
      <c r="S25" s="6"/>
    </row>
    <row r="26" spans="1:19" ht="51" x14ac:dyDescent="0.25">
      <c r="A26" s="23">
        <v>11228</v>
      </c>
      <c r="B26" s="24" t="s">
        <v>76</v>
      </c>
      <c r="C26" s="24" t="s">
        <v>77</v>
      </c>
      <c r="D26" s="25"/>
      <c r="E26" s="24"/>
      <c r="F26" s="29" t="s">
        <v>3</v>
      </c>
      <c r="G26" s="27">
        <v>3</v>
      </c>
      <c r="H26" s="27"/>
      <c r="I26" s="27"/>
      <c r="J26" s="27"/>
      <c r="K26" s="27"/>
      <c r="L26" s="27"/>
      <c r="M26" s="27"/>
      <c r="N26" s="27"/>
      <c r="O26" s="21">
        <f t="shared" si="0"/>
        <v>3</v>
      </c>
      <c r="P26" s="30"/>
      <c r="Q26" s="30">
        <f t="shared" si="1"/>
        <v>0</v>
      </c>
      <c r="S26" s="6"/>
    </row>
    <row r="27" spans="1:19" ht="38.25" x14ac:dyDescent="0.25">
      <c r="A27" s="23">
        <v>11229</v>
      </c>
      <c r="B27" s="24" t="s">
        <v>78</v>
      </c>
      <c r="C27" s="24" t="s">
        <v>79</v>
      </c>
      <c r="D27" s="25"/>
      <c r="E27" s="24"/>
      <c r="F27" s="29" t="s">
        <v>3</v>
      </c>
      <c r="G27" s="27">
        <v>3</v>
      </c>
      <c r="H27" s="27"/>
      <c r="I27" s="27"/>
      <c r="J27" s="27"/>
      <c r="K27" s="27"/>
      <c r="L27" s="27"/>
      <c r="M27" s="27"/>
      <c r="N27" s="27"/>
      <c r="O27" s="21">
        <f t="shared" si="0"/>
        <v>3</v>
      </c>
      <c r="P27" s="30"/>
      <c r="Q27" s="30">
        <f t="shared" si="1"/>
        <v>0</v>
      </c>
      <c r="S27" s="6"/>
    </row>
    <row r="28" spans="1:19" ht="30" customHeight="1" x14ac:dyDescent="0.25">
      <c r="A28" s="23">
        <v>11230</v>
      </c>
      <c r="B28" s="24" t="s">
        <v>55</v>
      </c>
      <c r="C28" s="24" t="s">
        <v>56</v>
      </c>
      <c r="D28" s="25"/>
      <c r="E28" s="24"/>
      <c r="F28" s="29" t="s">
        <v>3</v>
      </c>
      <c r="G28" s="27">
        <v>2</v>
      </c>
      <c r="H28" s="27"/>
      <c r="I28" s="27"/>
      <c r="J28" s="27"/>
      <c r="K28" s="27"/>
      <c r="L28" s="27"/>
      <c r="M28" s="27"/>
      <c r="N28" s="27">
        <v>1</v>
      </c>
      <c r="O28" s="21">
        <f t="shared" si="0"/>
        <v>3</v>
      </c>
      <c r="P28" s="30"/>
      <c r="Q28" s="30">
        <f t="shared" si="1"/>
        <v>0</v>
      </c>
      <c r="S28" s="6"/>
    </row>
    <row r="29" spans="1:19" ht="30" customHeight="1" x14ac:dyDescent="0.25">
      <c r="A29" s="23">
        <v>11231</v>
      </c>
      <c r="B29" s="24" t="s">
        <v>57</v>
      </c>
      <c r="C29" s="24" t="s">
        <v>58</v>
      </c>
      <c r="D29" s="25"/>
      <c r="E29" s="24"/>
      <c r="F29" s="29" t="s">
        <v>3</v>
      </c>
      <c r="G29" s="27">
        <v>2</v>
      </c>
      <c r="H29" s="27"/>
      <c r="I29" s="27"/>
      <c r="J29" s="27"/>
      <c r="K29" s="27"/>
      <c r="L29" s="27"/>
      <c r="M29" s="27"/>
      <c r="N29" s="27">
        <v>1</v>
      </c>
      <c r="O29" s="21">
        <f t="shared" si="0"/>
        <v>3</v>
      </c>
      <c r="P29" s="30"/>
      <c r="Q29" s="30">
        <f t="shared" si="1"/>
        <v>0</v>
      </c>
      <c r="S29" s="6"/>
    </row>
    <row r="30" spans="1:19" ht="30" customHeight="1" x14ac:dyDescent="0.25">
      <c r="A30" s="23">
        <v>11232</v>
      </c>
      <c r="B30" s="24" t="s">
        <v>59</v>
      </c>
      <c r="C30" s="24" t="s">
        <v>60</v>
      </c>
      <c r="D30" s="25"/>
      <c r="E30" s="24"/>
      <c r="F30" s="29" t="s">
        <v>3</v>
      </c>
      <c r="G30" s="27">
        <v>2</v>
      </c>
      <c r="H30" s="27"/>
      <c r="I30" s="27"/>
      <c r="J30" s="27"/>
      <c r="K30" s="27"/>
      <c r="L30" s="27"/>
      <c r="M30" s="27"/>
      <c r="N30" s="27">
        <v>1</v>
      </c>
      <c r="O30" s="21">
        <f t="shared" si="0"/>
        <v>3</v>
      </c>
      <c r="P30" s="30"/>
      <c r="Q30" s="30">
        <f t="shared" si="1"/>
        <v>0</v>
      </c>
      <c r="S30" s="6"/>
    </row>
    <row r="31" spans="1:19" ht="38.25" x14ac:dyDescent="0.25">
      <c r="A31" s="23">
        <v>11479</v>
      </c>
      <c r="B31" s="24" t="s">
        <v>80</v>
      </c>
      <c r="C31" s="24" t="s">
        <v>85</v>
      </c>
      <c r="D31" s="25"/>
      <c r="E31" s="24"/>
      <c r="F31" s="29" t="s">
        <v>3</v>
      </c>
      <c r="G31" s="27"/>
      <c r="H31" s="27"/>
      <c r="I31" s="27"/>
      <c r="J31" s="27"/>
      <c r="K31" s="27"/>
      <c r="L31" s="27"/>
      <c r="M31" s="27">
        <v>2</v>
      </c>
      <c r="N31" s="27"/>
      <c r="O31" s="21">
        <f t="shared" si="0"/>
        <v>2</v>
      </c>
      <c r="P31" s="30"/>
      <c r="Q31" s="30">
        <f t="shared" si="1"/>
        <v>0</v>
      </c>
      <c r="S31" s="6"/>
    </row>
    <row r="32" spans="1:19" ht="38.25" x14ac:dyDescent="0.25">
      <c r="A32" s="23">
        <v>11480</v>
      </c>
      <c r="B32" s="24" t="s">
        <v>81</v>
      </c>
      <c r="C32" s="24" t="s">
        <v>86</v>
      </c>
      <c r="D32" s="25"/>
      <c r="E32" s="24"/>
      <c r="F32" s="29" t="s">
        <v>3</v>
      </c>
      <c r="G32" s="27"/>
      <c r="H32" s="27"/>
      <c r="I32" s="27"/>
      <c r="J32" s="27"/>
      <c r="K32" s="27"/>
      <c r="L32" s="27"/>
      <c r="M32" s="27">
        <v>1</v>
      </c>
      <c r="N32" s="27"/>
      <c r="O32" s="21">
        <f t="shared" si="0"/>
        <v>1</v>
      </c>
      <c r="P32" s="30"/>
      <c r="Q32" s="30">
        <f t="shared" si="1"/>
        <v>0</v>
      </c>
      <c r="S32" s="6"/>
    </row>
    <row r="33" spans="1:19" ht="38.25" x14ac:dyDescent="0.25">
      <c r="A33" s="23">
        <v>11481</v>
      </c>
      <c r="B33" s="24" t="s">
        <v>82</v>
      </c>
      <c r="C33" s="24" t="s">
        <v>87</v>
      </c>
      <c r="D33" s="25"/>
      <c r="E33" s="24"/>
      <c r="F33" s="29" t="s">
        <v>3</v>
      </c>
      <c r="G33" s="27"/>
      <c r="H33" s="27"/>
      <c r="I33" s="27"/>
      <c r="J33" s="27"/>
      <c r="K33" s="27"/>
      <c r="L33" s="27"/>
      <c r="M33" s="27">
        <v>1</v>
      </c>
      <c r="N33" s="27"/>
      <c r="O33" s="21">
        <f t="shared" si="0"/>
        <v>1</v>
      </c>
      <c r="P33" s="30"/>
      <c r="Q33" s="30">
        <f t="shared" si="1"/>
        <v>0</v>
      </c>
      <c r="S33" s="6"/>
    </row>
    <row r="34" spans="1:19" ht="38.25" x14ac:dyDescent="0.25">
      <c r="A34" s="23">
        <v>11482</v>
      </c>
      <c r="B34" s="24" t="s">
        <v>83</v>
      </c>
      <c r="C34" s="24" t="s">
        <v>88</v>
      </c>
      <c r="D34" s="25"/>
      <c r="E34" s="24"/>
      <c r="F34" s="29" t="s">
        <v>3</v>
      </c>
      <c r="G34" s="27"/>
      <c r="H34" s="27"/>
      <c r="I34" s="27"/>
      <c r="J34" s="27"/>
      <c r="K34" s="27"/>
      <c r="L34" s="27"/>
      <c r="M34" s="27">
        <v>1</v>
      </c>
      <c r="N34" s="27"/>
      <c r="O34" s="21">
        <f t="shared" si="0"/>
        <v>1</v>
      </c>
      <c r="P34" s="30"/>
      <c r="Q34" s="30">
        <f t="shared" si="1"/>
        <v>0</v>
      </c>
      <c r="S34" s="6"/>
    </row>
    <row r="35" spans="1:19" ht="38.25" x14ac:dyDescent="0.25">
      <c r="A35" s="23">
        <v>11414</v>
      </c>
      <c r="B35" s="24" t="s">
        <v>84</v>
      </c>
      <c r="C35" s="24" t="s">
        <v>89</v>
      </c>
      <c r="D35" s="25"/>
      <c r="E35" s="24"/>
      <c r="F35" s="29" t="s">
        <v>3</v>
      </c>
      <c r="G35" s="27"/>
      <c r="H35" s="27"/>
      <c r="I35" s="27">
        <v>2</v>
      </c>
      <c r="J35" s="27"/>
      <c r="K35" s="27">
        <v>2</v>
      </c>
      <c r="L35" s="27">
        <v>1</v>
      </c>
      <c r="M35" s="27"/>
      <c r="N35" s="27"/>
      <c r="O35" s="21">
        <f t="shared" si="0"/>
        <v>5</v>
      </c>
      <c r="P35" s="30"/>
      <c r="Q35" s="30">
        <f t="shared" si="1"/>
        <v>0</v>
      </c>
      <c r="S35" s="6"/>
    </row>
    <row r="36" spans="1:19" x14ac:dyDescent="0.25">
      <c r="G36" s="9"/>
      <c r="H36" s="9"/>
      <c r="I36" s="9"/>
      <c r="J36" s="9"/>
      <c r="K36" s="9"/>
      <c r="L36" s="9"/>
      <c r="M36" s="9"/>
      <c r="N36" s="9"/>
      <c r="O36" s="31"/>
      <c r="P36" s="31" t="s">
        <v>30</v>
      </c>
      <c r="Q36" s="31">
        <f>SUM(Q6:Q35)</f>
        <v>0</v>
      </c>
    </row>
    <row r="37" spans="1:19" x14ac:dyDescent="0.25">
      <c r="G37" s="9"/>
      <c r="H37" s="9"/>
      <c r="I37" s="9"/>
      <c r="J37" s="9"/>
      <c r="K37" s="9"/>
      <c r="L37" s="9"/>
      <c r="M37" s="9"/>
      <c r="N37" s="9"/>
      <c r="O37" s="2"/>
      <c r="P37" s="2" t="s">
        <v>31</v>
      </c>
      <c r="Q37" s="2">
        <f>Q36*0.25</f>
        <v>0</v>
      </c>
    </row>
    <row r="38" spans="1:19" x14ac:dyDescent="0.25">
      <c r="C38" s="13"/>
      <c r="G38" s="9"/>
      <c r="H38" s="9"/>
      <c r="I38" s="9"/>
      <c r="J38" s="9"/>
      <c r="K38" s="9"/>
      <c r="L38" s="9"/>
      <c r="M38" s="9"/>
      <c r="N38" s="9"/>
      <c r="O38" s="1"/>
      <c r="P38" s="1" t="s">
        <v>32</v>
      </c>
      <c r="Q38" s="1">
        <f>Q36+Q37</f>
        <v>0</v>
      </c>
    </row>
  </sheetData>
  <sortState xmlns:xlrd2="http://schemas.microsoft.com/office/spreadsheetml/2017/richdata2" ref="A6:Q39">
    <sortCondition ref="A6:A39"/>
  </sortState>
  <mergeCells count="4">
    <mergeCell ref="C3:N3"/>
    <mergeCell ref="O3:Q4"/>
    <mergeCell ref="A1:Q1"/>
    <mergeCell ref="A2:Q2"/>
  </mergeCells>
  <pageMargins left="0.39370078740157483" right="0.39370078740157483" top="0.39370078740157483" bottom="0.39370078740157483" header="0.19685039370078741" footer="0.19685039370078741"/>
  <pageSetup paperSize="9" scale="82" fitToHeight="0" orientation="portrait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01-3 </vt:lpstr>
      <vt:lpstr>'01-3 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2023-01-20T10:44:59Z</cp:lastPrinted>
  <dcterms:created xsi:type="dcterms:W3CDTF">2011-01-17T11:18:51Z</dcterms:created>
  <dcterms:modified xsi:type="dcterms:W3CDTF">2023-01-20T10:45:11Z</dcterms:modified>
</cp:coreProperties>
</file>