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2 MATERIJAL ZA ČIŠĆENJE\"/>
    </mc:Choice>
  </mc:AlternateContent>
  <xr:revisionPtr revIDLastSave="0" documentId="8_{9E986FA7-F9D1-4E81-AD68-A2468A8723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2-1" sheetId="2" r:id="rId1"/>
  </sheets>
  <definedNames>
    <definedName name="_xlnm.Print_Titles" localSheetId="0">'02-1'!$5:$5</definedName>
  </definedNames>
  <calcPr calcId="191029"/>
</workbook>
</file>

<file path=xl/calcChain.xml><?xml version="1.0" encoding="utf-8"?>
<calcChain xmlns="http://schemas.openxmlformats.org/spreadsheetml/2006/main">
  <c r="Q39" i="2" l="1"/>
  <c r="Q38" i="2"/>
  <c r="O38" i="2"/>
  <c r="O36" i="2"/>
  <c r="Q36" i="2" s="1"/>
  <c r="O37" i="2"/>
  <c r="Q37" i="2" s="1"/>
  <c r="O7" i="2" l="1"/>
  <c r="Q7" i="2" s="1"/>
  <c r="O8" i="2"/>
  <c r="Q8" i="2" s="1"/>
  <c r="O9" i="2"/>
  <c r="Q9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Q15" i="2" s="1"/>
  <c r="O16" i="2"/>
  <c r="Q16" i="2" s="1"/>
  <c r="O17" i="2"/>
  <c r="Q17" i="2" s="1"/>
  <c r="O18" i="2"/>
  <c r="Q18" i="2" s="1"/>
  <c r="O19" i="2"/>
  <c r="Q19" i="2" s="1"/>
  <c r="O20" i="2"/>
  <c r="Q20" i="2" s="1"/>
  <c r="O21" i="2"/>
  <c r="Q21" i="2" s="1"/>
  <c r="O22" i="2"/>
  <c r="Q22" i="2" s="1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6" i="2"/>
  <c r="Q6" i="2" s="1"/>
  <c r="Q40" i="2" l="1"/>
  <c r="Q41" i="2" s="1"/>
</calcChain>
</file>

<file path=xl/sharedStrings.xml><?xml version="1.0" encoding="utf-8"?>
<sst xmlns="http://schemas.openxmlformats.org/spreadsheetml/2006/main" count="131" uniqueCount="92">
  <si>
    <t>TEHNIČKO DOBAVNI UVJETI</t>
  </si>
  <si>
    <t>RB</t>
  </si>
  <si>
    <t>kom</t>
  </si>
  <si>
    <t>JM</t>
  </si>
  <si>
    <t>Jedinična cijena</t>
  </si>
  <si>
    <t>Ukupni  iznos</t>
  </si>
  <si>
    <t>Proizvođač</t>
  </si>
  <si>
    <t>Naziv proizvoda</t>
  </si>
  <si>
    <t>PREDMET NABAVE</t>
  </si>
  <si>
    <t>Vreće za smeće 50x60</t>
  </si>
  <si>
    <t xml:space="preserve">PE vreće za smeće u roli (pak 15/1) </t>
  </si>
  <si>
    <t>pak</t>
  </si>
  <si>
    <t xml:space="preserve">Metla sirak </t>
  </si>
  <si>
    <t>Metla od sirka,drvena drška za čišćenje vanjskih i unutarnjih prostora</t>
  </si>
  <si>
    <t>Sredstvo za pranje suđa</t>
  </si>
  <si>
    <t>Sredstvo za ručno pranje suđa 1000ml</t>
  </si>
  <si>
    <t>Sapun tekući 5/1 akval</t>
  </si>
  <si>
    <t>Pakiranje 5 l</t>
  </si>
  <si>
    <t xml:space="preserve">Sapun tekući </t>
  </si>
  <si>
    <t>pakiranje 500 ml (s pumpicom)</t>
  </si>
  <si>
    <t xml:space="preserve">Rukavice br.8 </t>
  </si>
  <si>
    <t>Hrapavi profil na dlanu, protiv sklizanja. Izrađene od prirodnog lateksa (2/1)</t>
  </si>
  <si>
    <t>Sanitar</t>
  </si>
  <si>
    <t>Tekuće sredstvo za čišćenje i otapanje vodenog kamenca sa sanitarija 750ml</t>
  </si>
  <si>
    <t xml:space="preserve">Žica za suđe arix inox </t>
  </si>
  <si>
    <t>Žica od inoxa (pak 2 kom)</t>
  </si>
  <si>
    <t>Spužva za kućanstvo</t>
  </si>
  <si>
    <t>Abrazivna spužva s krpom  (gruba za prljavštinu, nježna za površine) (pak 10 kom)</t>
  </si>
  <si>
    <t>Sredstvo za pranje stakla</t>
  </si>
  <si>
    <t>Tekuće sredstvo za pranje staklenih i drugih glatkih površina   750ml</t>
  </si>
  <si>
    <t>Solna kiselina</t>
  </si>
  <si>
    <t>Tekuće sredstvo za otapanje kamenca i anorganskih naslaga 1000ml</t>
  </si>
  <si>
    <t>Aluminijska folija 30 m</t>
  </si>
  <si>
    <t>Aluminijska folija za kućanstvo 30m</t>
  </si>
  <si>
    <t>Sredstvo za pranje parketa ili Pronto</t>
  </si>
  <si>
    <t>Tekuće sredstvo za čišćenje namještaja i drvenih površina. 750ml.</t>
  </si>
  <si>
    <t>Vreće za smeće 70x110</t>
  </si>
  <si>
    <t>PE vreće za smeće u roli 10/1</t>
  </si>
  <si>
    <t>Domestos</t>
  </si>
  <si>
    <t>Gusti dezinficirajući gel za čišćenje 750 ml</t>
  </si>
  <si>
    <t>Krpa za pod</t>
  </si>
  <si>
    <t>Univerzalna krpa za pod, odlične moći upijanja, za sve vrste podova 1/1</t>
  </si>
  <si>
    <t>Partviš</t>
  </si>
  <si>
    <t>Metla s drškom za čišćenje unutarnjih prostora</t>
  </si>
  <si>
    <t>Lopatica za smeće</t>
  </si>
  <si>
    <t>Lopatica za smeće s gumicom</t>
  </si>
  <si>
    <t>Osvježivač prostora</t>
  </si>
  <si>
    <t>300 ml</t>
  </si>
  <si>
    <t>Toaletni papir</t>
  </si>
  <si>
    <t xml:space="preserve">Papirnati ručnici </t>
  </si>
  <si>
    <t>Vrećice za zamrzivač 3 kg</t>
  </si>
  <si>
    <t>PE-vrećica, pakiranje 30 kom</t>
  </si>
  <si>
    <t>Vrećice za zamrzivač 5 kg</t>
  </si>
  <si>
    <t>Količina</t>
  </si>
  <si>
    <t>GRUPA</t>
  </si>
  <si>
    <t>Sredstvo za pranje pločica</t>
  </si>
  <si>
    <t>Sredstvo protiv kamenca</t>
  </si>
  <si>
    <t>Sredstvo za pranje podova</t>
  </si>
  <si>
    <t>1-slojni krep papirnati ručnici u roli 30cm (pak 2 kom) kao PALOMA</t>
  </si>
  <si>
    <t>SZP</t>
  </si>
  <si>
    <t>SZE</t>
  </si>
  <si>
    <t>MKB</t>
  </si>
  <si>
    <t>ŠKO</t>
  </si>
  <si>
    <t>JZ</t>
  </si>
  <si>
    <t>NETTO</t>
  </si>
  <si>
    <t>PDV</t>
  </si>
  <si>
    <t>BRUTTO</t>
  </si>
  <si>
    <t>Super močo rese s drškom</t>
  </si>
  <si>
    <t>MATERIJAL ZA ČIŠĆENJE I HIGIJENSKE POTREBE</t>
  </si>
  <si>
    <t xml:space="preserve">NAZIV               </t>
  </si>
  <si>
    <t>MATERIJAL ZA ČIŠĆENJE I HIG. POTREBE</t>
  </si>
  <si>
    <t>Krpa za sve namjene s mikrovlaknima</t>
  </si>
  <si>
    <t>Magična krpa, visokokvalitetna mikrovlakna, uklanjaju nečistoću, masnoću i vodeni kamenac</t>
  </si>
  <si>
    <t>Upijajuća spužvasta krpa (trulex)</t>
  </si>
  <si>
    <t>Služi za pranje i brisanje posuđa i svih ostalih površina  (3/1). Izuzetno upijajuća krpa, upija i do 100 ml tekućine, dugotrajna površina krpe, koja se ne ljušti i ne mrvi nakon nekoliko upotreba. Materijal: 70% viskoza, 30% pamuk</t>
  </si>
  <si>
    <t>Super močo kanta sa cjedilom</t>
  </si>
  <si>
    <t>Kanta za super močo s ocjeđivačem. Kao Vileda</t>
  </si>
  <si>
    <t>Rese ojačane krpicom od mikrovlakana za uklanjanje tvrdokorne nečistoće. Za upotrebu u kombinaciji sa močo kantom s ocjeđivačem</t>
  </si>
  <si>
    <t>3-slojni toaletni papir 8/1 pak</t>
  </si>
  <si>
    <t>Sredstvo za čišćenje kamenca, hrđe i sapunskog ostatka.  Pakiranjue od 750 ml  (šprica)kao ARF DEOBAD</t>
  </si>
  <si>
    <t xml:space="preserve">Abrazivno sredstvo za čišćenje. Pakiranje od  500 ml. kao ARF CREAM sjaj za pločice </t>
  </si>
  <si>
    <t>Univerzalno sredstvo za čišćenje podova, zidova i keramičkih pločica. Pakiranje od 1000ml. kao AJAX</t>
  </si>
  <si>
    <t>DDD</t>
  </si>
  <si>
    <t>02</t>
  </si>
  <si>
    <t>02-1</t>
  </si>
  <si>
    <t>ZJZ</t>
  </si>
  <si>
    <t>kol</t>
  </si>
  <si>
    <t>HE-PŽ</t>
  </si>
  <si>
    <t>HE-PC</t>
  </si>
  <si>
    <t>Teleskopska drška</t>
  </si>
  <si>
    <t>četka za WC</t>
  </si>
  <si>
    <t>Kuhinjska krpa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</si>
</sst>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color rgb="FFFF0000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40">
    <xf numFmtId="0" fontId="0" fillId="0" borderId="0" xfId="0"/>
    <xf numFmtId="49" fontId="22" fillId="33" borderId="10" xfId="0" applyNumberFormat="1" applyFont="1" applyFill="1" applyBorder="1" applyAlignment="1">
      <alignment vertical="center"/>
    </xf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1" fillId="33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vertical="center"/>
    </xf>
    <xf numFmtId="3" fontId="2" fillId="36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/>
    </xf>
    <xf numFmtId="49" fontId="2" fillId="0" borderId="13" xfId="42" applyNumberFormat="1" applyFont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49" fontId="23" fillId="35" borderId="13" xfId="0" applyNumberFormat="1" applyFont="1" applyFill="1" applyBorder="1" applyAlignment="1">
      <alignment horizontal="center" vertical="center"/>
    </xf>
    <xf numFmtId="3" fontId="2" fillId="35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43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workbookViewId="0">
      <pane ySplit="5" topLeftCell="A6" activePane="bottomLeft" state="frozen"/>
      <selection pane="bottomLeft" activeCell="R12" sqref="R12"/>
    </sheetView>
  </sheetViews>
  <sheetFormatPr defaultColWidth="9.140625" defaultRowHeight="12.75" x14ac:dyDescent="0.25"/>
  <cols>
    <col min="1" max="1" width="4.5703125" style="4" bestFit="1" customWidth="1"/>
    <col min="2" max="2" width="14.42578125" style="5" customWidth="1"/>
    <col min="3" max="3" width="20.7109375" style="5" customWidth="1"/>
    <col min="4" max="5" width="7.85546875" style="15" customWidth="1"/>
    <col min="6" max="6" width="3.5703125" style="16" bestFit="1" customWidth="1"/>
    <col min="7" max="8" width="4" style="17" hidden="1" customWidth="1"/>
    <col min="9" max="9" width="4.28515625" style="17" hidden="1" customWidth="1"/>
    <col min="10" max="10" width="4.140625" style="17" hidden="1" customWidth="1"/>
    <col min="11" max="11" width="5.7109375" style="17" hidden="1" customWidth="1"/>
    <col min="12" max="12" width="5.85546875" style="17" hidden="1" customWidth="1"/>
    <col min="13" max="13" width="4.42578125" style="17" hidden="1" customWidth="1"/>
    <col min="14" max="14" width="3.140625" style="17" hidden="1" customWidth="1"/>
    <col min="15" max="15" width="5.5703125" style="17" customWidth="1"/>
    <col min="16" max="16" width="6.5703125" style="18" customWidth="1"/>
    <col min="17" max="17" width="7.42578125" style="19" customWidth="1"/>
    <col min="18" max="16384" width="9.140625" style="5"/>
  </cols>
  <sheetData>
    <row r="1" spans="1:17" s="13" customFormat="1" ht="15.75" x14ac:dyDescent="0.25">
      <c r="A1" s="7"/>
      <c r="B1" s="7"/>
      <c r="C1" s="7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1"/>
      <c r="P1" s="12"/>
    </row>
    <row r="2" spans="1:17" ht="15.7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13" customFormat="1" x14ac:dyDescent="0.25">
      <c r="A3" s="1" t="s">
        <v>83</v>
      </c>
      <c r="B3" s="1" t="s">
        <v>8</v>
      </c>
      <c r="C3" s="36" t="s">
        <v>68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 t="s">
        <v>85</v>
      </c>
      <c r="P3" s="37"/>
      <c r="Q3" s="37"/>
    </row>
    <row r="4" spans="1:17" s="13" customFormat="1" x14ac:dyDescent="0.25">
      <c r="A4" s="1" t="s">
        <v>84</v>
      </c>
      <c r="B4" s="1" t="s">
        <v>54</v>
      </c>
      <c r="C4" s="36" t="s">
        <v>70</v>
      </c>
      <c r="D4" s="36"/>
      <c r="E4" s="36"/>
      <c r="F4" s="36"/>
      <c r="G4" s="30" t="s">
        <v>59</v>
      </c>
      <c r="H4" s="30" t="s">
        <v>60</v>
      </c>
      <c r="I4" s="30" t="s">
        <v>61</v>
      </c>
      <c r="J4" s="30" t="s">
        <v>62</v>
      </c>
      <c r="K4" s="30" t="s">
        <v>87</v>
      </c>
      <c r="L4" s="30" t="s">
        <v>88</v>
      </c>
      <c r="M4" s="30" t="s">
        <v>82</v>
      </c>
      <c r="N4" s="30" t="s">
        <v>63</v>
      </c>
      <c r="O4" s="38"/>
      <c r="P4" s="38"/>
      <c r="Q4" s="38"/>
    </row>
    <row r="5" spans="1:17" s="4" customFormat="1" ht="25.5" x14ac:dyDescent="0.25">
      <c r="A5" s="32" t="s">
        <v>1</v>
      </c>
      <c r="B5" s="32" t="s">
        <v>69</v>
      </c>
      <c r="C5" s="32" t="s">
        <v>0</v>
      </c>
      <c r="D5" s="33" t="s">
        <v>6</v>
      </c>
      <c r="E5" s="33" t="s">
        <v>7</v>
      </c>
      <c r="F5" s="33" t="s">
        <v>3</v>
      </c>
      <c r="G5" s="31" t="s">
        <v>86</v>
      </c>
      <c r="H5" s="31" t="s">
        <v>86</v>
      </c>
      <c r="I5" s="31" t="s">
        <v>86</v>
      </c>
      <c r="J5" s="31" t="s">
        <v>86</v>
      </c>
      <c r="K5" s="31" t="s">
        <v>86</v>
      </c>
      <c r="L5" s="31" t="s">
        <v>86</v>
      </c>
      <c r="M5" s="31" t="s">
        <v>86</v>
      </c>
      <c r="N5" s="31" t="s">
        <v>86</v>
      </c>
      <c r="O5" s="34" t="s">
        <v>53</v>
      </c>
      <c r="P5" s="35" t="s">
        <v>4</v>
      </c>
      <c r="Q5" s="34" t="s">
        <v>5</v>
      </c>
    </row>
    <row r="6" spans="1:17" ht="25.5" x14ac:dyDescent="0.25">
      <c r="A6" s="21">
        <v>10805</v>
      </c>
      <c r="B6" s="22" t="s">
        <v>9</v>
      </c>
      <c r="C6" s="22" t="s">
        <v>10</v>
      </c>
      <c r="D6" s="23"/>
      <c r="E6" s="23"/>
      <c r="F6" s="24" t="s">
        <v>11</v>
      </c>
      <c r="G6" s="25">
        <v>30</v>
      </c>
      <c r="H6" s="25">
        <v>40</v>
      </c>
      <c r="I6" s="25">
        <v>30</v>
      </c>
      <c r="J6" s="14">
        <v>30</v>
      </c>
      <c r="K6" s="25">
        <v>50</v>
      </c>
      <c r="L6" s="25"/>
      <c r="M6" s="25">
        <v>30</v>
      </c>
      <c r="N6" s="25">
        <v>30</v>
      </c>
      <c r="O6" s="26">
        <f t="shared" ref="O6:O30" si="0">SUM(G6:N6)</f>
        <v>240</v>
      </c>
      <c r="P6" s="27"/>
      <c r="Q6" s="27">
        <f>O6*P6</f>
        <v>0</v>
      </c>
    </row>
    <row r="7" spans="1:17" ht="102" x14ac:dyDescent="0.25">
      <c r="A7" s="21">
        <v>10806</v>
      </c>
      <c r="B7" s="22" t="s">
        <v>73</v>
      </c>
      <c r="C7" s="22" t="s">
        <v>74</v>
      </c>
      <c r="D7" s="23"/>
      <c r="E7" s="23"/>
      <c r="F7" s="24" t="s">
        <v>11</v>
      </c>
      <c r="G7" s="25">
        <v>8</v>
      </c>
      <c r="H7" s="25">
        <v>6</v>
      </c>
      <c r="I7" s="25">
        <v>10</v>
      </c>
      <c r="J7" s="14">
        <v>10</v>
      </c>
      <c r="K7" s="25">
        <v>30</v>
      </c>
      <c r="L7" s="25"/>
      <c r="M7" s="25">
        <v>30</v>
      </c>
      <c r="N7" s="25">
        <v>6</v>
      </c>
      <c r="O7" s="26">
        <f t="shared" si="0"/>
        <v>100</v>
      </c>
      <c r="P7" s="27"/>
      <c r="Q7" s="27">
        <f t="shared" ref="Q7:Q38" si="1">O7*P7</f>
        <v>0</v>
      </c>
    </row>
    <row r="8" spans="1:17" ht="38.25" x14ac:dyDescent="0.25">
      <c r="A8" s="21">
        <v>10807</v>
      </c>
      <c r="B8" s="22" t="s">
        <v>12</v>
      </c>
      <c r="C8" s="22" t="s">
        <v>13</v>
      </c>
      <c r="D8" s="23"/>
      <c r="E8" s="23"/>
      <c r="F8" s="24" t="s">
        <v>2</v>
      </c>
      <c r="G8" s="25">
        <v>1</v>
      </c>
      <c r="H8" s="25">
        <v>1</v>
      </c>
      <c r="I8" s="25">
        <v>1</v>
      </c>
      <c r="J8" s="14">
        <v>2</v>
      </c>
      <c r="K8" s="25">
        <v>3</v>
      </c>
      <c r="L8" s="25"/>
      <c r="M8" s="25">
        <v>2</v>
      </c>
      <c r="N8" s="25">
        <v>1</v>
      </c>
      <c r="O8" s="26">
        <f t="shared" si="0"/>
        <v>11</v>
      </c>
      <c r="P8" s="27"/>
      <c r="Q8" s="27">
        <f t="shared" si="1"/>
        <v>0</v>
      </c>
    </row>
    <row r="9" spans="1:17" ht="25.5" x14ac:dyDescent="0.25">
      <c r="A9" s="21">
        <v>10808</v>
      </c>
      <c r="B9" s="22" t="s">
        <v>14</v>
      </c>
      <c r="C9" s="22" t="s">
        <v>15</v>
      </c>
      <c r="D9" s="23"/>
      <c r="E9" s="23"/>
      <c r="F9" s="24" t="s">
        <v>2</v>
      </c>
      <c r="G9" s="25">
        <v>10</v>
      </c>
      <c r="H9" s="25">
        <v>6</v>
      </c>
      <c r="I9" s="25">
        <v>2</v>
      </c>
      <c r="J9" s="14">
        <v>6</v>
      </c>
      <c r="K9" s="25">
        <v>15</v>
      </c>
      <c r="L9" s="25"/>
      <c r="M9" s="25">
        <v>4</v>
      </c>
      <c r="N9" s="25">
        <v>4</v>
      </c>
      <c r="O9" s="26">
        <f t="shared" si="0"/>
        <v>47</v>
      </c>
      <c r="P9" s="27"/>
      <c r="Q9" s="27">
        <f t="shared" si="1"/>
        <v>0</v>
      </c>
    </row>
    <row r="10" spans="1:17" ht="25.5" x14ac:dyDescent="0.25">
      <c r="A10" s="21">
        <v>10809</v>
      </c>
      <c r="B10" s="22" t="s">
        <v>16</v>
      </c>
      <c r="C10" s="22" t="s">
        <v>17</v>
      </c>
      <c r="D10" s="23"/>
      <c r="E10" s="23"/>
      <c r="F10" s="24" t="s">
        <v>2</v>
      </c>
      <c r="G10" s="25">
        <v>2</v>
      </c>
      <c r="H10" s="25">
        <v>2</v>
      </c>
      <c r="I10" s="25">
        <v>7</v>
      </c>
      <c r="J10" s="14">
        <v>4</v>
      </c>
      <c r="K10" s="25">
        <v>6</v>
      </c>
      <c r="L10" s="25"/>
      <c r="M10" s="25">
        <v>2</v>
      </c>
      <c r="N10" s="25">
        <v>5</v>
      </c>
      <c r="O10" s="26">
        <f t="shared" si="0"/>
        <v>28</v>
      </c>
      <c r="P10" s="27"/>
      <c r="Q10" s="27">
        <f t="shared" si="1"/>
        <v>0</v>
      </c>
    </row>
    <row r="11" spans="1:17" x14ac:dyDescent="0.25">
      <c r="A11" s="21">
        <v>10810</v>
      </c>
      <c r="B11" s="22" t="s">
        <v>18</v>
      </c>
      <c r="C11" s="22" t="s">
        <v>19</v>
      </c>
      <c r="D11" s="23"/>
      <c r="E11" s="23"/>
      <c r="F11" s="24" t="s">
        <v>2</v>
      </c>
      <c r="G11" s="25">
        <v>4</v>
      </c>
      <c r="H11" s="25">
        <v>4</v>
      </c>
      <c r="I11" s="25">
        <v>2</v>
      </c>
      <c r="J11" s="14"/>
      <c r="K11" s="25">
        <v>5</v>
      </c>
      <c r="L11" s="25"/>
      <c r="M11" s="25">
        <v>2</v>
      </c>
      <c r="N11" s="25">
        <v>2</v>
      </c>
      <c r="O11" s="26">
        <f t="shared" si="0"/>
        <v>19</v>
      </c>
      <c r="P11" s="27"/>
      <c r="Q11" s="27">
        <f t="shared" si="1"/>
        <v>0</v>
      </c>
    </row>
    <row r="12" spans="1:17" ht="38.25" x14ac:dyDescent="0.25">
      <c r="A12" s="21">
        <v>10811</v>
      </c>
      <c r="B12" s="22" t="s">
        <v>55</v>
      </c>
      <c r="C12" s="22" t="s">
        <v>80</v>
      </c>
      <c r="D12" s="23"/>
      <c r="E12" s="23"/>
      <c r="F12" s="24" t="s">
        <v>2</v>
      </c>
      <c r="G12" s="25">
        <v>12</v>
      </c>
      <c r="H12" s="25">
        <v>1</v>
      </c>
      <c r="I12" s="25">
        <v>5</v>
      </c>
      <c r="J12" s="14">
        <v>6</v>
      </c>
      <c r="K12" s="25">
        <v>10</v>
      </c>
      <c r="L12" s="25"/>
      <c r="M12" s="25">
        <v>4</v>
      </c>
      <c r="N12" s="25">
        <v>8</v>
      </c>
      <c r="O12" s="26">
        <f t="shared" si="0"/>
        <v>46</v>
      </c>
      <c r="P12" s="27"/>
      <c r="Q12" s="27">
        <f t="shared" si="1"/>
        <v>0</v>
      </c>
    </row>
    <row r="13" spans="1:17" ht="25.5" x14ac:dyDescent="0.25">
      <c r="A13" s="21">
        <v>10812</v>
      </c>
      <c r="B13" s="22" t="s">
        <v>75</v>
      </c>
      <c r="C13" s="22" t="s">
        <v>76</v>
      </c>
      <c r="D13" s="23"/>
      <c r="E13" s="23"/>
      <c r="F13" s="24" t="s">
        <v>2</v>
      </c>
      <c r="G13" s="25">
        <v>2</v>
      </c>
      <c r="H13" s="25">
        <v>2</v>
      </c>
      <c r="I13" s="25">
        <v>2</v>
      </c>
      <c r="J13" s="14">
        <v>2</v>
      </c>
      <c r="K13" s="25">
        <v>5</v>
      </c>
      <c r="L13" s="25"/>
      <c r="M13" s="25">
        <v>2</v>
      </c>
      <c r="N13" s="25">
        <v>2</v>
      </c>
      <c r="O13" s="26">
        <f t="shared" si="0"/>
        <v>17</v>
      </c>
      <c r="P13" s="27"/>
      <c r="Q13" s="27">
        <f t="shared" si="1"/>
        <v>0</v>
      </c>
    </row>
    <row r="14" spans="1:17" ht="38.25" x14ac:dyDescent="0.25">
      <c r="A14" s="21">
        <v>10813</v>
      </c>
      <c r="B14" s="22" t="s">
        <v>20</v>
      </c>
      <c r="C14" s="22" t="s">
        <v>21</v>
      </c>
      <c r="D14" s="23"/>
      <c r="E14" s="23"/>
      <c r="F14" s="24" t="s">
        <v>11</v>
      </c>
      <c r="G14" s="25">
        <v>12</v>
      </c>
      <c r="H14" s="25">
        <v>10</v>
      </c>
      <c r="I14" s="25">
        <v>12</v>
      </c>
      <c r="J14" s="14">
        <v>12</v>
      </c>
      <c r="K14" s="25">
        <v>12</v>
      </c>
      <c r="L14" s="25"/>
      <c r="M14" s="25">
        <v>8</v>
      </c>
      <c r="N14" s="25">
        <v>5</v>
      </c>
      <c r="O14" s="26">
        <f t="shared" si="0"/>
        <v>71</v>
      </c>
      <c r="P14" s="27"/>
      <c r="Q14" s="27">
        <f t="shared" si="1"/>
        <v>0</v>
      </c>
    </row>
    <row r="15" spans="1:17" ht="38.25" x14ac:dyDescent="0.25">
      <c r="A15" s="21">
        <v>10814</v>
      </c>
      <c r="B15" s="22" t="s">
        <v>22</v>
      </c>
      <c r="C15" s="22" t="s">
        <v>23</v>
      </c>
      <c r="D15" s="23"/>
      <c r="E15" s="23"/>
      <c r="F15" s="24" t="s">
        <v>2</v>
      </c>
      <c r="G15" s="25">
        <v>12</v>
      </c>
      <c r="H15" s="25">
        <v>18</v>
      </c>
      <c r="I15" s="25">
        <v>20</v>
      </c>
      <c r="J15" s="14">
        <v>14</v>
      </c>
      <c r="K15" s="25">
        <v>30</v>
      </c>
      <c r="L15" s="25"/>
      <c r="M15" s="25">
        <v>10</v>
      </c>
      <c r="N15" s="25">
        <v>16</v>
      </c>
      <c r="O15" s="26">
        <f t="shared" si="0"/>
        <v>120</v>
      </c>
      <c r="P15" s="27"/>
      <c r="Q15" s="27">
        <f t="shared" si="1"/>
        <v>0</v>
      </c>
    </row>
    <row r="16" spans="1:17" ht="25.5" x14ac:dyDescent="0.25">
      <c r="A16" s="21">
        <v>10816</v>
      </c>
      <c r="B16" s="22" t="s">
        <v>24</v>
      </c>
      <c r="C16" s="22" t="s">
        <v>25</v>
      </c>
      <c r="D16" s="23"/>
      <c r="E16" s="23"/>
      <c r="F16" s="24" t="s">
        <v>11</v>
      </c>
      <c r="G16" s="25">
        <v>5</v>
      </c>
      <c r="H16" s="25">
        <v>6</v>
      </c>
      <c r="I16" s="25">
        <v>5</v>
      </c>
      <c r="J16" s="14"/>
      <c r="K16" s="25">
        <v>5</v>
      </c>
      <c r="L16" s="25"/>
      <c r="M16" s="25">
        <v>2</v>
      </c>
      <c r="N16" s="25"/>
      <c r="O16" s="26">
        <f t="shared" si="0"/>
        <v>23</v>
      </c>
      <c r="P16" s="27"/>
      <c r="Q16" s="27">
        <f t="shared" si="1"/>
        <v>0</v>
      </c>
    </row>
    <row r="17" spans="1:17" ht="38.25" x14ac:dyDescent="0.25">
      <c r="A17" s="21">
        <v>10817</v>
      </c>
      <c r="B17" s="22" t="s">
        <v>26</v>
      </c>
      <c r="C17" s="22" t="s">
        <v>27</v>
      </c>
      <c r="D17" s="23"/>
      <c r="E17" s="23"/>
      <c r="F17" s="24" t="s">
        <v>11</v>
      </c>
      <c r="G17" s="25">
        <v>5</v>
      </c>
      <c r="H17" s="25">
        <v>6</v>
      </c>
      <c r="I17" s="25">
        <v>3</v>
      </c>
      <c r="J17" s="14">
        <v>10</v>
      </c>
      <c r="K17" s="25">
        <v>20</v>
      </c>
      <c r="L17" s="25"/>
      <c r="M17" s="25">
        <v>4</v>
      </c>
      <c r="N17" s="25">
        <v>4</v>
      </c>
      <c r="O17" s="26">
        <f t="shared" si="0"/>
        <v>52</v>
      </c>
      <c r="P17" s="27"/>
      <c r="Q17" s="27">
        <f t="shared" si="1"/>
        <v>0</v>
      </c>
    </row>
    <row r="18" spans="1:17" ht="38.25" x14ac:dyDescent="0.25">
      <c r="A18" s="21">
        <v>10818</v>
      </c>
      <c r="B18" s="22" t="s">
        <v>28</v>
      </c>
      <c r="C18" s="22" t="s">
        <v>29</v>
      </c>
      <c r="D18" s="23"/>
      <c r="E18" s="23"/>
      <c r="F18" s="24" t="s">
        <v>2</v>
      </c>
      <c r="G18" s="25">
        <v>10</v>
      </c>
      <c r="H18" s="25">
        <v>6</v>
      </c>
      <c r="I18" s="25">
        <v>6</v>
      </c>
      <c r="J18" s="14">
        <v>12</v>
      </c>
      <c r="K18" s="25">
        <v>20</v>
      </c>
      <c r="L18" s="25"/>
      <c r="M18" s="25">
        <v>6</v>
      </c>
      <c r="N18" s="25">
        <v>7</v>
      </c>
      <c r="O18" s="26">
        <f t="shared" si="0"/>
        <v>67</v>
      </c>
      <c r="P18" s="27"/>
      <c r="Q18" s="27">
        <f t="shared" si="1"/>
        <v>0</v>
      </c>
    </row>
    <row r="19" spans="1:17" ht="38.25" x14ac:dyDescent="0.25">
      <c r="A19" s="21">
        <v>10819</v>
      </c>
      <c r="B19" s="22" t="s">
        <v>30</v>
      </c>
      <c r="C19" s="22" t="s">
        <v>31</v>
      </c>
      <c r="D19" s="23"/>
      <c r="E19" s="23"/>
      <c r="F19" s="24" t="s">
        <v>2</v>
      </c>
      <c r="G19" s="25">
        <v>1</v>
      </c>
      <c r="H19" s="25">
        <v>2</v>
      </c>
      <c r="I19" s="25">
        <v>5</v>
      </c>
      <c r="J19" s="14">
        <v>2</v>
      </c>
      <c r="K19" s="25">
        <v>5</v>
      </c>
      <c r="L19" s="25"/>
      <c r="M19" s="25">
        <v>2</v>
      </c>
      <c r="N19" s="25"/>
      <c r="O19" s="26">
        <f t="shared" si="0"/>
        <v>17</v>
      </c>
      <c r="P19" s="27"/>
      <c r="Q19" s="27">
        <f t="shared" si="1"/>
        <v>0</v>
      </c>
    </row>
    <row r="20" spans="1:17" ht="25.5" x14ac:dyDescent="0.25">
      <c r="A20" s="21">
        <v>10820</v>
      </c>
      <c r="B20" s="22" t="s">
        <v>32</v>
      </c>
      <c r="C20" s="22" t="s">
        <v>33</v>
      </c>
      <c r="D20" s="23"/>
      <c r="E20" s="23"/>
      <c r="F20" s="24" t="s">
        <v>2</v>
      </c>
      <c r="G20" s="25">
        <v>5</v>
      </c>
      <c r="H20" s="25">
        <v>9</v>
      </c>
      <c r="I20" s="25">
        <v>12</v>
      </c>
      <c r="J20" s="14"/>
      <c r="K20" s="25">
        <v>5</v>
      </c>
      <c r="L20" s="25"/>
      <c r="M20" s="25">
        <v>1</v>
      </c>
      <c r="N20" s="25"/>
      <c r="O20" s="26">
        <f t="shared" si="0"/>
        <v>32</v>
      </c>
      <c r="P20" s="27"/>
      <c r="Q20" s="27">
        <f t="shared" si="1"/>
        <v>0</v>
      </c>
    </row>
    <row r="21" spans="1:17" ht="38.25" x14ac:dyDescent="0.25">
      <c r="A21" s="21">
        <v>10821</v>
      </c>
      <c r="B21" s="22" t="s">
        <v>34</v>
      </c>
      <c r="C21" s="22" t="s">
        <v>35</v>
      </c>
      <c r="D21" s="23"/>
      <c r="E21" s="23"/>
      <c r="F21" s="24" t="s">
        <v>2</v>
      </c>
      <c r="G21" s="25">
        <v>24</v>
      </c>
      <c r="H21" s="25"/>
      <c r="I21" s="25"/>
      <c r="J21" s="14"/>
      <c r="K21" s="25">
        <v>20</v>
      </c>
      <c r="L21" s="25"/>
      <c r="M21" s="25"/>
      <c r="N21" s="25"/>
      <c r="O21" s="26">
        <f t="shared" si="0"/>
        <v>44</v>
      </c>
      <c r="P21" s="27"/>
      <c r="Q21" s="27">
        <f t="shared" si="1"/>
        <v>0</v>
      </c>
    </row>
    <row r="22" spans="1:17" ht="25.5" x14ac:dyDescent="0.25">
      <c r="A22" s="21">
        <v>10822</v>
      </c>
      <c r="B22" s="22" t="s">
        <v>36</v>
      </c>
      <c r="C22" s="22" t="s">
        <v>37</v>
      </c>
      <c r="D22" s="23"/>
      <c r="E22" s="23"/>
      <c r="F22" s="24" t="s">
        <v>11</v>
      </c>
      <c r="G22" s="25">
        <v>30</v>
      </c>
      <c r="H22" s="25">
        <v>40</v>
      </c>
      <c r="I22" s="25">
        <v>30</v>
      </c>
      <c r="J22" s="14">
        <v>30</v>
      </c>
      <c r="K22" s="25">
        <v>50</v>
      </c>
      <c r="L22" s="25"/>
      <c r="M22" s="25">
        <v>30</v>
      </c>
      <c r="N22" s="25">
        <v>30</v>
      </c>
      <c r="O22" s="26">
        <f t="shared" si="0"/>
        <v>240</v>
      </c>
      <c r="P22" s="27"/>
      <c r="Q22" s="27">
        <f t="shared" si="1"/>
        <v>0</v>
      </c>
    </row>
    <row r="23" spans="1:17" ht="25.5" x14ac:dyDescent="0.25">
      <c r="A23" s="21">
        <v>10823</v>
      </c>
      <c r="B23" s="28" t="s">
        <v>38</v>
      </c>
      <c r="C23" s="22" t="s">
        <v>39</v>
      </c>
      <c r="D23" s="23"/>
      <c r="E23" s="23"/>
      <c r="F23" s="24" t="s">
        <v>2</v>
      </c>
      <c r="G23" s="25">
        <v>26</v>
      </c>
      <c r="H23" s="25">
        <v>20</v>
      </c>
      <c r="I23" s="25">
        <v>30</v>
      </c>
      <c r="J23" s="14">
        <v>26</v>
      </c>
      <c r="K23" s="25">
        <v>35</v>
      </c>
      <c r="L23" s="25"/>
      <c r="M23" s="25">
        <v>12</v>
      </c>
      <c r="N23" s="25">
        <v>16</v>
      </c>
      <c r="O23" s="26">
        <f t="shared" si="0"/>
        <v>165</v>
      </c>
      <c r="P23" s="27"/>
      <c r="Q23" s="27">
        <f t="shared" si="1"/>
        <v>0</v>
      </c>
    </row>
    <row r="24" spans="1:17" ht="51" x14ac:dyDescent="0.25">
      <c r="A24" s="21">
        <v>10824</v>
      </c>
      <c r="B24" s="22" t="s">
        <v>56</v>
      </c>
      <c r="C24" s="22" t="s">
        <v>79</v>
      </c>
      <c r="D24" s="23"/>
      <c r="E24" s="23"/>
      <c r="F24" s="24" t="s">
        <v>2</v>
      </c>
      <c r="G24" s="25">
        <v>14</v>
      </c>
      <c r="H24" s="25">
        <v>6</v>
      </c>
      <c r="I24" s="25">
        <v>6</v>
      </c>
      <c r="J24" s="14">
        <v>12</v>
      </c>
      <c r="K24" s="25">
        <v>35</v>
      </c>
      <c r="L24" s="25"/>
      <c r="M24" s="25">
        <v>12</v>
      </c>
      <c r="N24" s="25">
        <v>10</v>
      </c>
      <c r="O24" s="26">
        <f t="shared" si="0"/>
        <v>95</v>
      </c>
      <c r="P24" s="27"/>
      <c r="Q24" s="27">
        <f t="shared" si="1"/>
        <v>0</v>
      </c>
    </row>
    <row r="25" spans="1:17" ht="38.25" x14ac:dyDescent="0.25">
      <c r="A25" s="21">
        <v>10826</v>
      </c>
      <c r="B25" s="22" t="s">
        <v>40</v>
      </c>
      <c r="C25" s="22" t="s">
        <v>41</v>
      </c>
      <c r="D25" s="23"/>
      <c r="E25" s="23"/>
      <c r="F25" s="24" t="s">
        <v>2</v>
      </c>
      <c r="G25" s="25">
        <v>3</v>
      </c>
      <c r="H25" s="25">
        <v>2</v>
      </c>
      <c r="I25" s="25">
        <v>2</v>
      </c>
      <c r="J25" s="14">
        <v>4</v>
      </c>
      <c r="K25" s="25">
        <v>5</v>
      </c>
      <c r="L25" s="25"/>
      <c r="M25" s="25">
        <v>4</v>
      </c>
      <c r="N25" s="25">
        <v>2</v>
      </c>
      <c r="O25" s="26">
        <f t="shared" si="0"/>
        <v>22</v>
      </c>
      <c r="P25" s="27"/>
      <c r="Q25" s="27">
        <f t="shared" si="1"/>
        <v>0</v>
      </c>
    </row>
    <row r="26" spans="1:17" ht="25.5" x14ac:dyDescent="0.25">
      <c r="A26" s="21">
        <v>10827</v>
      </c>
      <c r="B26" s="22" t="s">
        <v>42</v>
      </c>
      <c r="C26" s="22" t="s">
        <v>43</v>
      </c>
      <c r="D26" s="23"/>
      <c r="E26" s="23"/>
      <c r="F26" s="24" t="s">
        <v>2</v>
      </c>
      <c r="G26" s="25">
        <v>1</v>
      </c>
      <c r="H26" s="25">
        <v>2</v>
      </c>
      <c r="I26" s="25">
        <v>2</v>
      </c>
      <c r="J26" s="14">
        <v>2</v>
      </c>
      <c r="K26" s="25">
        <v>3</v>
      </c>
      <c r="L26" s="25"/>
      <c r="M26" s="25">
        <v>2</v>
      </c>
      <c r="N26" s="25">
        <v>2</v>
      </c>
      <c r="O26" s="26">
        <f t="shared" si="0"/>
        <v>14</v>
      </c>
      <c r="P26" s="27"/>
      <c r="Q26" s="27">
        <f t="shared" si="1"/>
        <v>0</v>
      </c>
    </row>
    <row r="27" spans="1:17" ht="51" x14ac:dyDescent="0.25">
      <c r="A27" s="21">
        <v>10830</v>
      </c>
      <c r="B27" s="22" t="s">
        <v>57</v>
      </c>
      <c r="C27" s="22" t="s">
        <v>81</v>
      </c>
      <c r="D27" s="23"/>
      <c r="E27" s="23"/>
      <c r="F27" s="24" t="s">
        <v>2</v>
      </c>
      <c r="G27" s="25">
        <v>14</v>
      </c>
      <c r="H27" s="25">
        <v>15</v>
      </c>
      <c r="I27" s="25">
        <v>16</v>
      </c>
      <c r="J27" s="14">
        <v>10</v>
      </c>
      <c r="K27" s="25">
        <v>15</v>
      </c>
      <c r="L27" s="25"/>
      <c r="M27" s="25">
        <v>6</v>
      </c>
      <c r="N27" s="25">
        <v>16</v>
      </c>
      <c r="O27" s="26">
        <f t="shared" si="0"/>
        <v>92</v>
      </c>
      <c r="P27" s="27"/>
      <c r="Q27" s="27">
        <f t="shared" si="1"/>
        <v>0</v>
      </c>
    </row>
    <row r="28" spans="1:17" x14ac:dyDescent="0.25">
      <c r="A28" s="21">
        <v>10831</v>
      </c>
      <c r="B28" s="22" t="s">
        <v>44</v>
      </c>
      <c r="C28" s="22" t="s">
        <v>45</v>
      </c>
      <c r="D28" s="23"/>
      <c r="E28" s="23"/>
      <c r="F28" s="24" t="s">
        <v>2</v>
      </c>
      <c r="G28" s="25">
        <v>1</v>
      </c>
      <c r="H28" s="25">
        <v>2</v>
      </c>
      <c r="I28" s="25">
        <v>2</v>
      </c>
      <c r="J28" s="14">
        <v>2</v>
      </c>
      <c r="K28" s="25">
        <v>5</v>
      </c>
      <c r="L28" s="25"/>
      <c r="M28" s="25">
        <v>2</v>
      </c>
      <c r="N28" s="25">
        <v>1</v>
      </c>
      <c r="O28" s="26">
        <f t="shared" si="0"/>
        <v>15</v>
      </c>
      <c r="P28" s="27"/>
      <c r="Q28" s="27">
        <f t="shared" si="1"/>
        <v>0</v>
      </c>
    </row>
    <row r="29" spans="1:17" x14ac:dyDescent="0.25">
      <c r="A29" s="21">
        <v>10832</v>
      </c>
      <c r="B29" s="22" t="s">
        <v>46</v>
      </c>
      <c r="C29" s="22" t="s">
        <v>47</v>
      </c>
      <c r="D29" s="23"/>
      <c r="E29" s="23"/>
      <c r="F29" s="24" t="s">
        <v>2</v>
      </c>
      <c r="G29" s="25">
        <v>7</v>
      </c>
      <c r="H29" s="25">
        <v>6</v>
      </c>
      <c r="I29" s="25">
        <v>6</v>
      </c>
      <c r="J29" s="14">
        <v>4</v>
      </c>
      <c r="K29" s="25">
        <v>25</v>
      </c>
      <c r="L29" s="25"/>
      <c r="M29" s="25">
        <v>6</v>
      </c>
      <c r="N29" s="25"/>
      <c r="O29" s="26">
        <f t="shared" si="0"/>
        <v>54</v>
      </c>
      <c r="P29" s="27"/>
      <c r="Q29" s="27">
        <f t="shared" si="1"/>
        <v>0</v>
      </c>
    </row>
    <row r="30" spans="1:17" x14ac:dyDescent="0.25">
      <c r="A30" s="21">
        <v>10833</v>
      </c>
      <c r="B30" s="22" t="s">
        <v>48</v>
      </c>
      <c r="C30" s="22" t="s">
        <v>78</v>
      </c>
      <c r="D30" s="23"/>
      <c r="E30" s="23"/>
      <c r="F30" s="24" t="s">
        <v>2</v>
      </c>
      <c r="G30" s="25">
        <v>100</v>
      </c>
      <c r="H30" s="25">
        <v>60</v>
      </c>
      <c r="I30" s="25">
        <v>80</v>
      </c>
      <c r="J30" s="14">
        <v>100</v>
      </c>
      <c r="K30" s="25">
        <v>150</v>
      </c>
      <c r="L30" s="25"/>
      <c r="M30" s="25">
        <v>20</v>
      </c>
      <c r="N30" s="25">
        <v>80</v>
      </c>
      <c r="O30" s="26">
        <f t="shared" si="0"/>
        <v>590</v>
      </c>
      <c r="P30" s="27"/>
      <c r="Q30" s="27">
        <f t="shared" si="1"/>
        <v>0</v>
      </c>
    </row>
    <row r="31" spans="1:17" ht="38.25" x14ac:dyDescent="0.25">
      <c r="A31" s="21">
        <v>10834</v>
      </c>
      <c r="B31" s="22" t="s">
        <v>49</v>
      </c>
      <c r="C31" s="22" t="s">
        <v>58</v>
      </c>
      <c r="D31" s="23"/>
      <c r="E31" s="23"/>
      <c r="F31" s="24" t="s">
        <v>11</v>
      </c>
      <c r="G31" s="25">
        <v>180</v>
      </c>
      <c r="H31" s="25">
        <v>80</v>
      </c>
      <c r="I31" s="25">
        <v>80</v>
      </c>
      <c r="J31" s="14">
        <v>200</v>
      </c>
      <c r="K31" s="25">
        <v>200</v>
      </c>
      <c r="L31" s="25"/>
      <c r="M31" s="25">
        <v>80</v>
      </c>
      <c r="N31" s="25">
        <v>180</v>
      </c>
      <c r="O31" s="26">
        <f t="shared" ref="O31:O38" si="2">SUM(G31:N31)</f>
        <v>1000</v>
      </c>
      <c r="P31" s="27"/>
      <c r="Q31" s="27">
        <f t="shared" si="1"/>
        <v>0</v>
      </c>
    </row>
    <row r="32" spans="1:17" ht="25.5" x14ac:dyDescent="0.25">
      <c r="A32" s="21">
        <v>10835</v>
      </c>
      <c r="B32" s="22" t="s">
        <v>50</v>
      </c>
      <c r="C32" s="22" t="s">
        <v>51</v>
      </c>
      <c r="D32" s="23"/>
      <c r="E32" s="23"/>
      <c r="F32" s="24" t="s">
        <v>11</v>
      </c>
      <c r="G32" s="25"/>
      <c r="H32" s="25">
        <v>15</v>
      </c>
      <c r="I32" s="25"/>
      <c r="J32" s="14"/>
      <c r="K32" s="25">
        <v>4</v>
      </c>
      <c r="L32" s="25"/>
      <c r="M32" s="25">
        <v>4</v>
      </c>
      <c r="N32" s="25"/>
      <c r="O32" s="26">
        <f t="shared" si="2"/>
        <v>23</v>
      </c>
      <c r="P32" s="27"/>
      <c r="Q32" s="27">
        <f t="shared" si="1"/>
        <v>0</v>
      </c>
    </row>
    <row r="33" spans="1:17" ht="25.5" x14ac:dyDescent="0.25">
      <c r="A33" s="21">
        <v>10836</v>
      </c>
      <c r="B33" s="22" t="s">
        <v>52</v>
      </c>
      <c r="C33" s="22" t="s">
        <v>51</v>
      </c>
      <c r="D33" s="23"/>
      <c r="E33" s="23"/>
      <c r="F33" s="24" t="s">
        <v>11</v>
      </c>
      <c r="G33" s="25"/>
      <c r="H33" s="25">
        <v>4</v>
      </c>
      <c r="I33" s="25">
        <v>1</v>
      </c>
      <c r="J33" s="14"/>
      <c r="K33" s="25">
        <v>4</v>
      </c>
      <c r="L33" s="25"/>
      <c r="M33" s="25">
        <v>4</v>
      </c>
      <c r="N33" s="25"/>
      <c r="O33" s="26">
        <f t="shared" si="2"/>
        <v>13</v>
      </c>
      <c r="P33" s="27"/>
      <c r="Q33" s="27">
        <f t="shared" si="1"/>
        <v>0</v>
      </c>
    </row>
    <row r="34" spans="1:17" ht="51" x14ac:dyDescent="0.25">
      <c r="A34" s="21">
        <v>11190</v>
      </c>
      <c r="B34" s="29" t="s">
        <v>71</v>
      </c>
      <c r="C34" s="29" t="s">
        <v>72</v>
      </c>
      <c r="D34" s="23"/>
      <c r="E34" s="23"/>
      <c r="F34" s="24" t="s">
        <v>2</v>
      </c>
      <c r="G34" s="25">
        <v>8</v>
      </c>
      <c r="H34" s="25">
        <v>6</v>
      </c>
      <c r="I34" s="25">
        <v>12</v>
      </c>
      <c r="J34" s="14">
        <v>6</v>
      </c>
      <c r="K34" s="25">
        <v>15</v>
      </c>
      <c r="L34" s="25"/>
      <c r="M34" s="25">
        <v>2</v>
      </c>
      <c r="N34" s="25">
        <v>12</v>
      </c>
      <c r="O34" s="26">
        <f t="shared" si="2"/>
        <v>61</v>
      </c>
      <c r="P34" s="27"/>
      <c r="Q34" s="27">
        <f t="shared" si="1"/>
        <v>0</v>
      </c>
    </row>
    <row r="35" spans="1:17" ht="63.75" x14ac:dyDescent="0.25">
      <c r="A35" s="21">
        <v>11208</v>
      </c>
      <c r="B35" s="29" t="s">
        <v>67</v>
      </c>
      <c r="C35" s="29" t="s">
        <v>77</v>
      </c>
      <c r="D35" s="23"/>
      <c r="E35" s="23"/>
      <c r="F35" s="24" t="s">
        <v>2</v>
      </c>
      <c r="G35" s="25">
        <v>12</v>
      </c>
      <c r="H35" s="25">
        <v>12</v>
      </c>
      <c r="I35" s="25">
        <v>12</v>
      </c>
      <c r="J35" s="14">
        <v>12</v>
      </c>
      <c r="K35" s="25">
        <v>6</v>
      </c>
      <c r="L35" s="25"/>
      <c r="M35" s="25">
        <v>10</v>
      </c>
      <c r="N35" s="25">
        <v>10</v>
      </c>
      <c r="O35" s="26">
        <f t="shared" si="2"/>
        <v>74</v>
      </c>
      <c r="P35" s="27"/>
      <c r="Q35" s="27">
        <f t="shared" si="1"/>
        <v>0</v>
      </c>
    </row>
    <row r="36" spans="1:17" x14ac:dyDescent="0.25">
      <c r="A36" s="21">
        <v>11461</v>
      </c>
      <c r="B36" s="29" t="s">
        <v>90</v>
      </c>
      <c r="C36" s="29"/>
      <c r="D36" s="23"/>
      <c r="E36" s="23"/>
      <c r="F36" s="24" t="s">
        <v>2</v>
      </c>
      <c r="G36" s="25">
        <v>2</v>
      </c>
      <c r="H36" s="25">
        <v>2</v>
      </c>
      <c r="I36" s="25">
        <v>6</v>
      </c>
      <c r="J36" s="25">
        <v>2</v>
      </c>
      <c r="K36" s="25"/>
      <c r="L36" s="25"/>
      <c r="M36" s="25">
        <v>2</v>
      </c>
      <c r="N36" s="25">
        <v>6</v>
      </c>
      <c r="O36" s="26">
        <f t="shared" si="2"/>
        <v>20</v>
      </c>
      <c r="P36" s="27"/>
      <c r="Q36" s="27">
        <f t="shared" si="1"/>
        <v>0</v>
      </c>
    </row>
    <row r="37" spans="1:17" x14ac:dyDescent="0.25">
      <c r="A37" s="21">
        <v>11462</v>
      </c>
      <c r="B37" s="29" t="s">
        <v>89</v>
      </c>
      <c r="C37" s="29"/>
      <c r="D37" s="23"/>
      <c r="E37" s="23"/>
      <c r="F37" s="24" t="s">
        <v>2</v>
      </c>
      <c r="G37" s="25">
        <v>2</v>
      </c>
      <c r="H37" s="25">
        <v>2</v>
      </c>
      <c r="I37" s="25">
        <v>2</v>
      </c>
      <c r="J37" s="25">
        <v>2</v>
      </c>
      <c r="K37" s="25"/>
      <c r="L37" s="25"/>
      <c r="M37" s="25">
        <v>2</v>
      </c>
      <c r="N37" s="25">
        <v>2</v>
      </c>
      <c r="O37" s="26">
        <f t="shared" si="2"/>
        <v>12</v>
      </c>
      <c r="P37" s="27"/>
      <c r="Q37" s="27">
        <f t="shared" si="1"/>
        <v>0</v>
      </c>
    </row>
    <row r="38" spans="1:17" x14ac:dyDescent="0.25">
      <c r="A38" s="21">
        <v>11483</v>
      </c>
      <c r="B38" s="29" t="s">
        <v>91</v>
      </c>
      <c r="C38" s="29"/>
      <c r="D38" s="23"/>
      <c r="E38" s="23"/>
      <c r="F38" s="24" t="s">
        <v>2</v>
      </c>
      <c r="G38" s="25"/>
      <c r="H38" s="25">
        <v>6</v>
      </c>
      <c r="I38" s="25"/>
      <c r="J38" s="25"/>
      <c r="K38" s="25"/>
      <c r="L38" s="25"/>
      <c r="M38" s="25"/>
      <c r="N38" s="25"/>
      <c r="O38" s="26">
        <f t="shared" si="2"/>
        <v>6</v>
      </c>
      <c r="P38" s="27"/>
      <c r="Q38" s="27">
        <f t="shared" si="1"/>
        <v>0</v>
      </c>
    </row>
    <row r="39" spans="1:17" x14ac:dyDescent="0.25">
      <c r="G39" s="16"/>
      <c r="H39" s="16"/>
      <c r="I39" s="16"/>
      <c r="J39" s="16"/>
      <c r="K39" s="16"/>
      <c r="L39" s="16"/>
      <c r="M39" s="16"/>
      <c r="N39" s="16"/>
      <c r="O39" s="6"/>
      <c r="P39" s="6" t="s">
        <v>64</v>
      </c>
      <c r="Q39" s="6">
        <f>SUM(Q6:Q38)</f>
        <v>0</v>
      </c>
    </row>
    <row r="40" spans="1:17" x14ac:dyDescent="0.25">
      <c r="A40" s="20"/>
      <c r="G40" s="16"/>
      <c r="H40" s="16"/>
      <c r="I40" s="16"/>
      <c r="J40" s="16"/>
      <c r="K40" s="16"/>
      <c r="L40" s="16"/>
      <c r="M40" s="16"/>
      <c r="N40" s="16"/>
      <c r="O40" s="3"/>
      <c r="P40" s="3" t="s">
        <v>65</v>
      </c>
      <c r="Q40" s="3">
        <f t="shared" ref="Q40" si="3">Q39*0.25</f>
        <v>0</v>
      </c>
    </row>
    <row r="41" spans="1:17" x14ac:dyDescent="0.25">
      <c r="G41" s="16"/>
      <c r="H41" s="16"/>
      <c r="I41" s="16"/>
      <c r="J41" s="16"/>
      <c r="K41" s="16"/>
      <c r="L41" s="16"/>
      <c r="M41" s="16"/>
      <c r="N41" s="16"/>
      <c r="O41" s="2"/>
      <c r="P41" s="2" t="s">
        <v>66</v>
      </c>
      <c r="Q41" s="2">
        <f>Q39+Q40</f>
        <v>0</v>
      </c>
    </row>
  </sheetData>
  <sortState xmlns:xlrd2="http://schemas.microsoft.com/office/spreadsheetml/2017/richdata2" ref="A6:Q35">
    <sortCondition ref="A6:A35"/>
  </sortState>
  <mergeCells count="4">
    <mergeCell ref="C3:N3"/>
    <mergeCell ref="C4:F4"/>
    <mergeCell ref="O3:Q4"/>
    <mergeCell ref="A2:Q2"/>
  </mergeCells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02-1</vt:lpstr>
      <vt:lpstr>'02-1'!Ispis_naslova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2020-01-24T07:48:28Z</cp:lastPrinted>
  <dcterms:created xsi:type="dcterms:W3CDTF">2011-01-17T11:18:51Z</dcterms:created>
  <dcterms:modified xsi:type="dcterms:W3CDTF">2023-01-10T11:05:02Z</dcterms:modified>
</cp:coreProperties>
</file>