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5 DIJAGNOSTIČKI TESTOVI\"/>
    </mc:Choice>
  </mc:AlternateContent>
  <xr:revisionPtr revIDLastSave="0" documentId="8_{167FD340-81C2-483F-8F8B-8EC4EDDBDD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O6" i="1" l="1"/>
  <c r="Q6" i="1" s="1"/>
  <c r="O7" i="1"/>
  <c r="Q7" i="1" s="1"/>
  <c r="O5" i="1"/>
  <c r="Q5" i="1" s="1"/>
  <c r="Q8" i="1" l="1"/>
  <c r="Q9" i="1" s="1"/>
  <c r="Q10" i="1" l="1"/>
</calcChain>
</file>

<file path=xl/sharedStrings.xml><?xml version="1.0" encoding="utf-8"?>
<sst xmlns="http://schemas.openxmlformats.org/spreadsheetml/2006/main" count="45" uniqueCount="34">
  <si>
    <t>05</t>
  </si>
  <si>
    <t>PREDMET NABAVE</t>
  </si>
  <si>
    <t>DIJAGNOSTIČKI TESTOVI</t>
  </si>
  <si>
    <t>ZJZ</t>
  </si>
  <si>
    <t>GRUPA</t>
  </si>
  <si>
    <t>GINEKOLOŠKI TESTOVI</t>
  </si>
  <si>
    <t>SZP</t>
  </si>
  <si>
    <t>SZE</t>
  </si>
  <si>
    <t>MKB</t>
  </si>
  <si>
    <t>ŠKO</t>
  </si>
  <si>
    <t>HE-PŽ</t>
  </si>
  <si>
    <t>HE-PC</t>
  </si>
  <si>
    <t>DDD</t>
  </si>
  <si>
    <t>JZ</t>
  </si>
  <si>
    <t>ŠIFRA</t>
  </si>
  <si>
    <t xml:space="preserve">               NAZIV               </t>
  </si>
  <si>
    <t>TEHNIČKO DOBAVNI UVJETI</t>
  </si>
  <si>
    <t>Proizvođač</t>
  </si>
  <si>
    <t>Naziv proizvoda</t>
  </si>
  <si>
    <t>JM</t>
  </si>
  <si>
    <t>kol</t>
  </si>
  <si>
    <t>količina</t>
  </si>
  <si>
    <t>Jedinična cijena</t>
  </si>
  <si>
    <t>Ukupni  iznos</t>
  </si>
  <si>
    <t>NETTO</t>
  </si>
  <si>
    <t>PDV</t>
  </si>
  <si>
    <t>BRUTTO</t>
  </si>
  <si>
    <t xml:space="preserve">Illumigene Chlamydia </t>
  </si>
  <si>
    <t>M-Swab</t>
  </si>
  <si>
    <t>M-Prep</t>
  </si>
  <si>
    <t>pak</t>
  </si>
  <si>
    <t>Testovi za dokazivanje Chlamidiae trachomatis  izotermalnom amplifikacijom i detekcijom iz DNA na aparatu Alethia.
pakovanje 50 testova</t>
  </si>
  <si>
    <t>PRILOG 2d : TROŠKOVNIK</t>
  </si>
  <si>
    <t>05-3-1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</si>
</sst>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name val="Times New Roman"/>
      <family val="1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8" borderId="8" applyNumberFormat="0" applyFont="0" applyAlignment="0" applyProtection="0"/>
    <xf numFmtId="0" fontId="20" fillId="0" borderId="0"/>
    <xf numFmtId="0" fontId="25" fillId="0" borderId="0"/>
  </cellStyleXfs>
  <cellXfs count="28">
    <xf numFmtId="0" fontId="0" fillId="0" borderId="0" xfId="0"/>
    <xf numFmtId="4" fontId="21" fillId="33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vertical="center"/>
    </xf>
    <xf numFmtId="49" fontId="22" fillId="33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49" fontId="23" fillId="35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9" fillId="33" borderId="13" xfId="0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3" fontId="19" fillId="35" borderId="13" xfId="0" applyNumberFormat="1" applyFont="1" applyFill="1" applyBorder="1" applyAlignment="1">
      <alignment horizontal="center" vertical="center" wrapText="1"/>
    </xf>
    <xf numFmtId="3" fontId="19" fillId="33" borderId="13" xfId="0" applyNumberFormat="1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0" fontId="19" fillId="0" borderId="13" xfId="42" applyFont="1" applyBorder="1" applyAlignment="1">
      <alignment horizontal="center" vertical="center" wrapText="1"/>
    </xf>
    <xf numFmtId="0" fontId="19" fillId="0" borderId="13" xfId="42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vertical="center" wrapText="1"/>
    </xf>
    <xf numFmtId="3" fontId="19" fillId="36" borderId="13" xfId="0" applyNumberFormat="1" applyFont="1" applyFill="1" applyBorder="1" applyAlignment="1">
      <alignment horizontal="center" vertical="center" wrapText="1"/>
    </xf>
    <xf numFmtId="3" fontId="19" fillId="34" borderId="13" xfId="0" applyNumberFormat="1" applyFont="1" applyFill="1" applyBorder="1" applyAlignment="1">
      <alignment horizontal="center" vertical="center" wrapText="1"/>
    </xf>
    <xf numFmtId="4" fontId="19" fillId="34" borderId="13" xfId="0" applyNumberFormat="1" applyFont="1" applyFill="1" applyBorder="1" applyAlignment="1">
      <alignment horizontal="right" vertical="center" wrapText="1"/>
    </xf>
    <xf numFmtId="49" fontId="22" fillId="33" borderId="13" xfId="0" applyNumberFormat="1" applyFont="1" applyFill="1" applyBorder="1" applyAlignment="1">
      <alignment vertical="center"/>
    </xf>
    <xf numFmtId="49" fontId="23" fillId="35" borderId="13" xfId="0" applyNumberFormat="1" applyFont="1" applyFill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left" vertical="center" wrapText="1"/>
    </xf>
    <xf numFmtId="49" fontId="22" fillId="33" borderId="13" xfId="0" applyNumberFormat="1" applyFont="1" applyFill="1" applyBorder="1" applyAlignment="1">
      <alignment horizontal="left" vertical="center"/>
    </xf>
  </cellXfs>
  <cellStyles count="44">
    <cellStyle name="20% - Isticanje1" xfId="18" builtinId="30" customBuiltin="1"/>
    <cellStyle name="20% - Isticanje2" xfId="22" builtinId="34" customBuiltin="1"/>
    <cellStyle name="20% - Isticanje3" xfId="26" builtinId="38" customBuiltin="1"/>
    <cellStyle name="20% - Isticanje4" xfId="30" builtinId="42" customBuiltin="1"/>
    <cellStyle name="20% - Isticanje5" xfId="34" builtinId="46" customBuiltin="1"/>
    <cellStyle name="20% - Isticanje6" xfId="38" builtinId="50" customBuiltin="1"/>
    <cellStyle name="40% - Isticanje1" xfId="19" builtinId="31" customBuiltin="1"/>
    <cellStyle name="40% - Isticanje2" xfId="23" builtinId="35" customBuiltin="1"/>
    <cellStyle name="40% - Isticanje3" xfId="27" builtinId="39" customBuiltin="1"/>
    <cellStyle name="40% - Isticanje4" xfId="31" builtinId="43" customBuiltin="1"/>
    <cellStyle name="40% - Isticanje5" xfId="35" builtinId="47" customBuiltin="1"/>
    <cellStyle name="40% - Isticanje6" xfId="39" builtinId="51" customBuiltin="1"/>
    <cellStyle name="60% - Isticanje1" xfId="20" builtinId="32" customBuiltin="1"/>
    <cellStyle name="60% - Isticanje2" xfId="24" builtinId="36" customBuiltin="1"/>
    <cellStyle name="60% - Isticanje3" xfId="28" builtinId="40" customBuiltin="1"/>
    <cellStyle name="60% - Isticanje4" xfId="32" builtinId="44" customBuiltin="1"/>
    <cellStyle name="60% - Isticanje5" xfId="36" builtinId="48" customBuiltin="1"/>
    <cellStyle name="60% - Isticanje6" xfId="40" builtinId="52" customBuiltin="1"/>
    <cellStyle name="Bilješka 2" xfId="41" xr:uid="{00000000-0005-0000-0000-000012000000}"/>
    <cellStyle name="Dobro" xfId="6" builtinId="26" customBuiltin="1"/>
    <cellStyle name="Isticanje1" xfId="17" builtinId="29" customBuiltin="1"/>
    <cellStyle name="Isticanje2" xfId="21" builtinId="33" customBuiltin="1"/>
    <cellStyle name="Isticanje3" xfId="25" builtinId="37" customBuiltin="1"/>
    <cellStyle name="Isticanje4" xfId="29" builtinId="41" customBuiltin="1"/>
    <cellStyle name="Isticanje5" xfId="33" builtinId="45" customBuiltin="1"/>
    <cellStyle name="Isticanje6" xfId="37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 2" xfId="42" xr:uid="{00000000-0005-0000-0000-000023000000}"/>
    <cellStyle name="Normal 3" xfId="43" xr:uid="{00000000-0005-0000-0000-000024000000}"/>
    <cellStyle name="Normalno" xfId="0" builtinId="0"/>
    <cellStyle name="Povezana ćelija" xfId="12" builtinId="24" customBuiltin="1"/>
    <cellStyle name="Provjera ćelije" xfId="13" builtinId="23" customBuiltin="1"/>
    <cellStyle name="Tekst objašnjenja" xfId="15" builtinId="53" customBuiltin="1"/>
    <cellStyle name="Tekst upozorenja" xfId="14" builtinId="11" customBuiltin="1"/>
    <cellStyle name="Ukupni zbroj" xfId="16" builtinId="25" customBuiltin="1"/>
    <cellStyle name="Unos" xfId="9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workbookViewId="0">
      <selection activeCell="S7" sqref="S7"/>
    </sheetView>
  </sheetViews>
  <sheetFormatPr defaultRowHeight="15" x14ac:dyDescent="0.25"/>
  <cols>
    <col min="3" max="3" width="20.42578125" customWidth="1"/>
    <col min="6" max="6" width="5.85546875" customWidth="1"/>
    <col min="7" max="14" width="9.140625" hidden="1" customWidth="1"/>
  </cols>
  <sheetData>
    <row r="1" spans="1:17" ht="15.75" x14ac:dyDescent="0.25">
      <c r="A1" s="10" t="s">
        <v>32</v>
      </c>
      <c r="B1" s="4"/>
      <c r="C1" s="4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7"/>
      <c r="Q1" s="6"/>
    </row>
    <row r="2" spans="1:17" ht="25.5" x14ac:dyDescent="0.25">
      <c r="A2" s="3" t="s">
        <v>0</v>
      </c>
      <c r="B2" s="3" t="s">
        <v>1</v>
      </c>
      <c r="C2" s="26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" t="s">
        <v>3</v>
      </c>
      <c r="P2" s="24"/>
      <c r="Q2" s="24"/>
    </row>
    <row r="3" spans="1:17" x14ac:dyDescent="0.25">
      <c r="A3" s="22" t="s">
        <v>33</v>
      </c>
      <c r="B3" s="22" t="s">
        <v>4</v>
      </c>
      <c r="C3" s="27" t="s">
        <v>5</v>
      </c>
      <c r="D3" s="27"/>
      <c r="E3" s="27"/>
      <c r="F3" s="27"/>
      <c r="G3" s="23" t="s">
        <v>6</v>
      </c>
      <c r="H3" s="23" t="s">
        <v>7</v>
      </c>
      <c r="I3" s="23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25"/>
      <c r="P3" s="25"/>
      <c r="Q3" s="25"/>
    </row>
    <row r="4" spans="1:17" ht="25.5" x14ac:dyDescent="0.25">
      <c r="A4" s="11" t="s">
        <v>14</v>
      </c>
      <c r="B4" s="11" t="s">
        <v>15</v>
      </c>
      <c r="C4" s="11" t="s">
        <v>16</v>
      </c>
      <c r="D4" s="12" t="s">
        <v>17</v>
      </c>
      <c r="E4" s="12" t="s">
        <v>18</v>
      </c>
      <c r="F4" s="12" t="s">
        <v>19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3" t="s">
        <v>20</v>
      </c>
      <c r="M4" s="13" t="s">
        <v>20</v>
      </c>
      <c r="N4" s="13" t="s">
        <v>20</v>
      </c>
      <c r="O4" s="14" t="s">
        <v>21</v>
      </c>
      <c r="P4" s="15" t="s">
        <v>22</v>
      </c>
      <c r="Q4" s="14" t="s">
        <v>23</v>
      </c>
    </row>
    <row r="5" spans="1:17" ht="76.5" x14ac:dyDescent="0.25">
      <c r="A5" s="16">
        <v>11407</v>
      </c>
      <c r="B5" s="17" t="s">
        <v>27</v>
      </c>
      <c r="C5" s="17" t="s">
        <v>31</v>
      </c>
      <c r="D5" s="18"/>
      <c r="E5" s="18"/>
      <c r="F5" s="16" t="s">
        <v>30</v>
      </c>
      <c r="G5" s="19"/>
      <c r="H5" s="19"/>
      <c r="I5" s="19">
        <v>12</v>
      </c>
      <c r="J5" s="19"/>
      <c r="K5" s="19"/>
      <c r="L5" s="19"/>
      <c r="M5" s="19"/>
      <c r="N5" s="19"/>
      <c r="O5" s="20">
        <f>SUM(I5)</f>
        <v>12</v>
      </c>
      <c r="P5" s="21"/>
      <c r="Q5" s="21">
        <f>O5*P5</f>
        <v>0</v>
      </c>
    </row>
    <row r="6" spans="1:17" ht="49.5" customHeight="1" x14ac:dyDescent="0.25">
      <c r="A6" s="16">
        <v>11408</v>
      </c>
      <c r="B6" s="17" t="s">
        <v>28</v>
      </c>
      <c r="C6" s="17" t="s">
        <v>31</v>
      </c>
      <c r="D6" s="18"/>
      <c r="E6" s="18"/>
      <c r="F6" s="16" t="s">
        <v>30</v>
      </c>
      <c r="G6" s="19"/>
      <c r="H6" s="19"/>
      <c r="I6" s="19">
        <v>12</v>
      </c>
      <c r="J6" s="19"/>
      <c r="K6" s="19"/>
      <c r="L6" s="19"/>
      <c r="M6" s="19"/>
      <c r="N6" s="19"/>
      <c r="O6" s="20">
        <f t="shared" ref="O6:O7" si="0">SUM(I6)</f>
        <v>12</v>
      </c>
      <c r="P6" s="21"/>
      <c r="Q6" s="21">
        <f t="shared" ref="Q6:Q7" si="1">O6*P6</f>
        <v>0</v>
      </c>
    </row>
    <row r="7" spans="1:17" ht="76.5" x14ac:dyDescent="0.25">
      <c r="A7" s="16">
        <v>11409</v>
      </c>
      <c r="B7" s="17" t="s">
        <v>29</v>
      </c>
      <c r="C7" s="17" t="s">
        <v>31</v>
      </c>
      <c r="D7" s="18"/>
      <c r="E7" s="18"/>
      <c r="F7" s="16" t="s">
        <v>30</v>
      </c>
      <c r="G7" s="19"/>
      <c r="H7" s="19"/>
      <c r="I7" s="19">
        <v>12</v>
      </c>
      <c r="J7" s="19"/>
      <c r="K7" s="19"/>
      <c r="L7" s="19"/>
      <c r="M7" s="19"/>
      <c r="N7" s="19"/>
      <c r="O7" s="20">
        <f t="shared" si="0"/>
        <v>12</v>
      </c>
      <c r="P7" s="21"/>
      <c r="Q7" s="21">
        <f t="shared" si="1"/>
        <v>0</v>
      </c>
    </row>
    <row r="8" spans="1:17" x14ac:dyDescent="0.25">
      <c r="G8" s="9"/>
      <c r="H8" s="9"/>
      <c r="I8" s="9"/>
      <c r="J8" s="9"/>
      <c r="K8" s="9"/>
      <c r="L8" s="9"/>
      <c r="M8" s="9"/>
      <c r="N8" s="9"/>
      <c r="O8" s="1"/>
      <c r="P8" s="1" t="s">
        <v>24</v>
      </c>
      <c r="Q8" s="1">
        <f>SUM(Q5:Q7)</f>
        <v>0</v>
      </c>
    </row>
    <row r="9" spans="1:17" x14ac:dyDescent="0.25">
      <c r="G9" s="9"/>
      <c r="H9" s="9"/>
      <c r="I9" s="9"/>
      <c r="J9" s="9"/>
      <c r="K9" s="9"/>
      <c r="L9" s="9"/>
      <c r="M9" s="9"/>
      <c r="N9" s="9"/>
      <c r="O9" s="2"/>
      <c r="P9" s="2" t="s">
        <v>25</v>
      </c>
      <c r="Q9" s="2">
        <f>Q8*0.25</f>
        <v>0</v>
      </c>
    </row>
    <row r="10" spans="1:17" x14ac:dyDescent="0.25">
      <c r="G10" s="9"/>
      <c r="H10" s="9"/>
      <c r="I10" s="9"/>
      <c r="J10" s="9"/>
      <c r="K10" s="9"/>
      <c r="L10" s="9"/>
      <c r="M10" s="9"/>
      <c r="N10" s="9"/>
      <c r="O10" s="1"/>
      <c r="P10" s="1" t="s">
        <v>26</v>
      </c>
      <c r="Q10" s="1">
        <f>Q8+Q9</f>
        <v>0</v>
      </c>
    </row>
  </sheetData>
  <mergeCells count="3">
    <mergeCell ref="O2:Q3"/>
    <mergeCell ref="C2:N2"/>
    <mergeCell ref="C3:F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2020-10-20T05:10:24Z</cp:lastPrinted>
  <dcterms:created xsi:type="dcterms:W3CDTF">2020-05-13T07:48:36Z</dcterms:created>
  <dcterms:modified xsi:type="dcterms:W3CDTF">2023-01-11T08:49:13Z</dcterms:modified>
</cp:coreProperties>
</file>